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Шошина Наталья Владимировна</author>
  </authors>
  <commentList>
    <comment ref="F14" authorId="0">
      <text>
        <r>
          <rPr>
            <b/>
            <sz val="9"/>
            <rFont val="Tahoma"/>
            <family val="2"/>
          </rPr>
          <t>Шошина Наталья Владимировна:</t>
        </r>
        <r>
          <rPr>
            <sz val="9"/>
            <rFont val="Tahoma"/>
            <family val="2"/>
          </rPr>
          <t xml:space="preserve">
распределение прибыли предыдущуго года в текущем</t>
        </r>
      </text>
    </comment>
    <comment ref="A21" authorId="0">
      <text>
        <r>
          <rPr>
            <b/>
            <sz val="9"/>
            <rFont val="Tahoma"/>
            <family val="2"/>
          </rPr>
          <t>Шошина Наталья Владимировна:</t>
        </r>
        <r>
          <rPr>
            <sz val="9"/>
            <rFont val="Tahoma"/>
            <family val="2"/>
          </rPr>
          <t xml:space="preserve">
01 счет минус 02</t>
        </r>
      </text>
    </comment>
    <comment ref="A16" authorId="0">
      <text>
        <r>
          <rPr>
            <b/>
            <sz val="9"/>
            <rFont val="Tahoma"/>
            <family val="2"/>
          </rPr>
          <t>Шошина Наталья Владимировна:</t>
        </r>
        <r>
          <rPr>
            <sz val="9"/>
            <rFont val="Tahoma"/>
            <family val="2"/>
          </rPr>
          <t xml:space="preserve">
Данные плана по инвестициям начисление) итого</t>
        </r>
      </text>
    </comment>
    <comment ref="A17" authorId="0">
      <text>
        <r>
          <rPr>
            <b/>
            <sz val="9"/>
            <rFont val="Tahoma"/>
            <family val="2"/>
          </rPr>
          <t>Шошина Наталья Владимировна:</t>
        </r>
        <r>
          <rPr>
            <sz val="9"/>
            <rFont val="Tahoma"/>
            <family val="2"/>
          </rPr>
          <t xml:space="preserve">
без внешних совместителей</t>
        </r>
      </text>
    </comment>
    <comment ref="A20" authorId="0">
      <text>
        <r>
          <rPr>
            <b/>
            <sz val="9"/>
            <rFont val="Tahoma"/>
            <family val="2"/>
          </rPr>
          <t>Шошина Наталья Владимировна:</t>
        </r>
        <r>
          <rPr>
            <sz val="9"/>
            <rFont val="Tahoma"/>
            <family val="2"/>
          </rPr>
          <t xml:space="preserve">
01 счет</t>
        </r>
      </text>
    </comment>
  </commentList>
</comments>
</file>

<file path=xl/sharedStrings.xml><?xml version="1.0" encoding="utf-8"?>
<sst xmlns="http://schemas.openxmlformats.org/spreadsheetml/2006/main" count="50" uniqueCount="34">
  <si>
    <t>Показатели</t>
  </si>
  <si>
    <t>Общий объем научно-технической продукции</t>
  </si>
  <si>
    <t>Рост к предыдущему году</t>
  </si>
  <si>
    <t>Удельный вес в общем объеме научно-технической продукции:</t>
  </si>
  <si>
    <r>
      <t>-</t>
    </r>
    <r>
      <rPr>
        <sz val="12"/>
        <color indexed="8"/>
        <rFont val="Times New Roman"/>
        <family val="1"/>
      </rPr>
      <t xml:space="preserve">  НИОКР из средств федерального бюджета</t>
    </r>
  </si>
  <si>
    <r>
      <t>-</t>
    </r>
    <r>
      <rPr>
        <sz val="12"/>
        <color indexed="8"/>
        <rFont val="Times New Roman"/>
        <family val="1"/>
      </rPr>
      <t xml:space="preserve">  НИОКР по договорам с заказчиками </t>
    </r>
  </si>
  <si>
    <r>
      <t>-</t>
    </r>
    <r>
      <rPr>
        <sz val="12"/>
        <color indexed="8"/>
        <rFont val="Times New Roman"/>
        <family val="1"/>
      </rPr>
      <t xml:space="preserve">  по договорам поставки продукции и оказании услуг</t>
    </r>
  </si>
  <si>
    <t>Выработка на 1 сотрудника</t>
  </si>
  <si>
    <t>Выплаты социального характера</t>
  </si>
  <si>
    <t>Чистая прибыль</t>
  </si>
  <si>
    <t>Собственные средства Общества, направленные на производственное развитие предприятия (чистая прибыль, амортизационные отчисления)</t>
  </si>
  <si>
    <t>Ед.</t>
  </si>
  <si>
    <t>2012 г.</t>
  </si>
  <si>
    <t>2013 г.</t>
  </si>
  <si>
    <t>2014 г.</t>
  </si>
  <si>
    <t>изм.</t>
  </si>
  <si>
    <t>отчет</t>
  </si>
  <si>
    <t>млн. руб.</t>
  </si>
  <si>
    <t>%</t>
  </si>
  <si>
    <t>тыс.руб.</t>
  </si>
  <si>
    <t>Выручка</t>
  </si>
  <si>
    <t>млн.руб.</t>
  </si>
  <si>
    <t>Инвестиции в основной капитал</t>
  </si>
  <si>
    <t>Среднесписочная численность</t>
  </si>
  <si>
    <t>Средняя заработная плата (План по персоналу)</t>
  </si>
  <si>
    <t>чел.</t>
  </si>
  <si>
    <t>Стоимость основных средств:</t>
  </si>
  <si>
    <t>2015 г.</t>
  </si>
  <si>
    <t>2016 г.</t>
  </si>
  <si>
    <t>2017 г.</t>
  </si>
  <si>
    <t>2018 г.</t>
  </si>
  <si>
    <t>Социально-экономические показатели развития ОАО "ОНПП "Технология" 
за 2012-2018 гг.</t>
  </si>
  <si>
    <t>- Первоначальная стоимость</t>
  </si>
  <si>
    <t>- Остаточная стоимость (балансовая)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</si>
</sst>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#####"/>
    <numFmt numFmtId="166" formatCode="######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;[Red]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Symbol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Symbol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7" fontId="41" fillId="0" borderId="13" xfId="0" applyNumberFormat="1" applyFont="1" applyBorder="1" applyAlignment="1">
      <alignment horizontal="center" vertical="center" wrapText="1"/>
    </xf>
    <xf numFmtId="167" fontId="41" fillId="0" borderId="13" xfId="0" applyNumberFormat="1" applyFont="1" applyBorder="1" applyAlignment="1">
      <alignment vertical="center" wrapText="1"/>
    </xf>
    <xf numFmtId="167" fontId="3" fillId="0" borderId="13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7" fontId="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0.7109375" style="0" customWidth="1"/>
    <col min="2" max="2" width="10.7109375" style="0" customWidth="1"/>
    <col min="3" max="3" width="17.00390625" style="0" customWidth="1"/>
    <col min="4" max="4" width="16.421875" style="0" customWidth="1"/>
    <col min="5" max="5" width="16.7109375" style="0" customWidth="1"/>
    <col min="6" max="6" width="16.28125" style="1" customWidth="1"/>
    <col min="7" max="7" width="15.8515625" style="1" customWidth="1"/>
    <col min="8" max="8" width="15.28125" style="1" customWidth="1"/>
    <col min="9" max="9" width="15.140625" style="1" customWidth="1"/>
  </cols>
  <sheetData>
    <row r="1" spans="1:9" ht="37.5" customHeight="1">
      <c r="A1" s="19" t="s">
        <v>31</v>
      </c>
      <c r="B1" s="20"/>
      <c r="C1" s="20"/>
      <c r="D1" s="20"/>
      <c r="E1" s="20"/>
      <c r="F1"/>
      <c r="G1"/>
      <c r="H1"/>
      <c r="I1"/>
    </row>
    <row r="2" spans="1:9" ht="18" customHeight="1" thickBot="1">
      <c r="A2" s="21"/>
      <c r="B2" s="21"/>
      <c r="C2" s="21"/>
      <c r="D2" s="21"/>
      <c r="E2" s="21"/>
      <c r="F2"/>
      <c r="G2"/>
      <c r="H2"/>
      <c r="I2"/>
    </row>
    <row r="3" spans="1:9" ht="15.75">
      <c r="A3" s="18" t="s">
        <v>0</v>
      </c>
      <c r="B3" s="6" t="s">
        <v>11</v>
      </c>
      <c r="C3" s="9" t="s">
        <v>12</v>
      </c>
      <c r="D3" s="9" t="s">
        <v>13</v>
      </c>
      <c r="E3" s="9" t="s">
        <v>14</v>
      </c>
      <c r="F3" s="9" t="s">
        <v>27</v>
      </c>
      <c r="G3" s="9" t="s">
        <v>28</v>
      </c>
      <c r="H3" s="9" t="s">
        <v>29</v>
      </c>
      <c r="I3" s="9" t="s">
        <v>30</v>
      </c>
    </row>
    <row r="4" spans="1:9" ht="15.75">
      <c r="A4" s="18"/>
      <c r="B4" s="6" t="s">
        <v>15</v>
      </c>
      <c r="C4" s="10" t="s">
        <v>16</v>
      </c>
      <c r="D4" s="10" t="s">
        <v>16</v>
      </c>
      <c r="E4" s="10" t="s">
        <v>16</v>
      </c>
      <c r="F4" s="10" t="s">
        <v>16</v>
      </c>
      <c r="G4" s="10" t="s">
        <v>16</v>
      </c>
      <c r="H4" s="10" t="s">
        <v>16</v>
      </c>
      <c r="I4" s="10" t="s">
        <v>16</v>
      </c>
    </row>
    <row r="5" spans="1:9" ht="18" customHeight="1">
      <c r="A5" s="15" t="s">
        <v>1</v>
      </c>
      <c r="B5" s="16" t="s">
        <v>17</v>
      </c>
      <c r="C5" s="17">
        <v>3184.6509</v>
      </c>
      <c r="D5" s="17">
        <v>3333.3</v>
      </c>
      <c r="E5" s="17">
        <v>4048.5</v>
      </c>
      <c r="F5" s="17">
        <v>5155.894</v>
      </c>
      <c r="G5" s="17">
        <v>5856.9853</v>
      </c>
      <c r="H5" s="17">
        <v>5982.775</v>
      </c>
      <c r="I5" s="17">
        <v>5376.487</v>
      </c>
    </row>
    <row r="6" spans="1:9" ht="18" customHeight="1">
      <c r="A6" s="3" t="s">
        <v>2</v>
      </c>
      <c r="B6" s="7" t="s">
        <v>18</v>
      </c>
      <c r="C6" s="11">
        <v>120.6</v>
      </c>
      <c r="D6" s="11">
        <f aca="true" t="shared" si="0" ref="D6:I6">D5/C5*100</f>
        <v>104.66767330761435</v>
      </c>
      <c r="E6" s="11">
        <f t="shared" si="0"/>
        <v>121.45621456214562</v>
      </c>
      <c r="F6" s="11">
        <f t="shared" si="0"/>
        <v>127.35319254044708</v>
      </c>
      <c r="G6" s="11">
        <f t="shared" si="0"/>
        <v>113.59786101110689</v>
      </c>
      <c r="H6" s="11">
        <f t="shared" si="0"/>
        <v>102.14768679716508</v>
      </c>
      <c r="I6" s="11">
        <f t="shared" si="0"/>
        <v>89.86610728299159</v>
      </c>
    </row>
    <row r="7" spans="1:9" ht="34.5" customHeight="1">
      <c r="A7" s="2" t="s">
        <v>3</v>
      </c>
      <c r="B7" s="8"/>
      <c r="C7" s="12"/>
      <c r="D7" s="12"/>
      <c r="E7" s="12"/>
      <c r="F7" s="12"/>
      <c r="G7" s="12"/>
      <c r="H7" s="12"/>
      <c r="I7" s="12"/>
    </row>
    <row r="8" spans="1:9" ht="18" customHeight="1">
      <c r="A8" s="4" t="s">
        <v>4</v>
      </c>
      <c r="B8" s="7" t="s">
        <v>18</v>
      </c>
      <c r="C8" s="11">
        <v>12.7</v>
      </c>
      <c r="D8" s="11">
        <v>10.1</v>
      </c>
      <c r="E8" s="11">
        <v>9.2</v>
      </c>
      <c r="F8" s="11">
        <v>11.2</v>
      </c>
      <c r="G8" s="11">
        <v>2.2</v>
      </c>
      <c r="H8" s="11">
        <v>5.8</v>
      </c>
      <c r="I8" s="11">
        <f>293.42/I15*100</f>
        <v>5.450243173125557</v>
      </c>
    </row>
    <row r="9" spans="1:9" ht="18" customHeight="1">
      <c r="A9" s="4" t="s">
        <v>5</v>
      </c>
      <c r="B9" s="7" t="s">
        <v>18</v>
      </c>
      <c r="C9" s="11">
        <v>34.4</v>
      </c>
      <c r="D9" s="11">
        <v>31.8</v>
      </c>
      <c r="E9" s="11">
        <v>12</v>
      </c>
      <c r="F9" s="11">
        <v>9</v>
      </c>
      <c r="G9" s="11">
        <v>13.7</v>
      </c>
      <c r="H9" s="11">
        <v>6.9</v>
      </c>
      <c r="I9" s="11">
        <v>2.8</v>
      </c>
    </row>
    <row r="10" spans="1:9" ht="31.5">
      <c r="A10" s="4" t="s">
        <v>6</v>
      </c>
      <c r="B10" s="7" t="s">
        <v>18</v>
      </c>
      <c r="C10" s="11">
        <v>52.9</v>
      </c>
      <c r="D10" s="11">
        <v>58.1</v>
      </c>
      <c r="E10" s="11">
        <v>78.8</v>
      </c>
      <c r="F10" s="11">
        <v>79.8</v>
      </c>
      <c r="G10" s="11">
        <v>84.1</v>
      </c>
      <c r="H10" s="11">
        <v>87.3</v>
      </c>
      <c r="I10" s="11">
        <v>91.7</v>
      </c>
    </row>
    <row r="11" spans="1:9" ht="18" customHeight="1">
      <c r="A11" s="2" t="s">
        <v>7</v>
      </c>
      <c r="B11" s="7" t="s">
        <v>19</v>
      </c>
      <c r="C11" s="11">
        <v>1296.8</v>
      </c>
      <c r="D11" s="11">
        <v>1401.9</v>
      </c>
      <c r="E11" s="11">
        <v>1535.7</v>
      </c>
      <c r="F11" s="11">
        <v>1850.4080442783588</v>
      </c>
      <c r="G11" s="11">
        <v>2047.2491405825945</v>
      </c>
      <c r="H11" s="11">
        <v>2324.2536464771324</v>
      </c>
      <c r="I11" s="11">
        <v>2045.7177056219482</v>
      </c>
    </row>
    <row r="12" spans="1:9" ht="18" customHeight="1">
      <c r="A12" s="15" t="s">
        <v>8</v>
      </c>
      <c r="B12" s="16" t="s">
        <v>17</v>
      </c>
      <c r="C12" s="17">
        <v>14</v>
      </c>
      <c r="D12" s="13">
        <v>16</v>
      </c>
      <c r="E12" s="13">
        <v>18</v>
      </c>
      <c r="F12" s="13">
        <v>18.4069</v>
      </c>
      <c r="G12" s="13">
        <v>25</v>
      </c>
      <c r="H12" s="13">
        <v>27</v>
      </c>
      <c r="I12" s="13">
        <v>27</v>
      </c>
    </row>
    <row r="13" spans="1:9" ht="18" customHeight="1">
      <c r="A13" s="15" t="s">
        <v>9</v>
      </c>
      <c r="B13" s="16" t="s">
        <v>17</v>
      </c>
      <c r="C13" s="17">
        <v>183.1</v>
      </c>
      <c r="D13" s="17">
        <v>270.9</v>
      </c>
      <c r="E13" s="17">
        <v>348.9</v>
      </c>
      <c r="F13" s="17">
        <v>365.94504586</v>
      </c>
      <c r="G13" s="17">
        <v>411.03599156</v>
      </c>
      <c r="H13" s="17">
        <v>384.80101363</v>
      </c>
      <c r="I13" s="22"/>
    </row>
    <row r="14" spans="1:9" s="1" customFormat="1" ht="50.25" customHeight="1">
      <c r="A14" s="2" t="s">
        <v>10</v>
      </c>
      <c r="B14" s="7" t="s">
        <v>17</v>
      </c>
      <c r="C14" s="11">
        <v>149.5</v>
      </c>
      <c r="D14" s="11">
        <v>141</v>
      </c>
      <c r="E14" s="11">
        <v>258.8</v>
      </c>
      <c r="F14" s="11">
        <v>161.282</v>
      </c>
      <c r="G14" s="11">
        <v>112.867</v>
      </c>
      <c r="H14" s="11">
        <v>143.4902</v>
      </c>
      <c r="I14" s="11">
        <v>97.4454</v>
      </c>
    </row>
    <row r="15" spans="1:9" s="1" customFormat="1" ht="18" customHeight="1">
      <c r="A15" s="2" t="s">
        <v>20</v>
      </c>
      <c r="B15" s="7" t="s">
        <v>21</v>
      </c>
      <c r="C15" s="11">
        <v>2908.785</v>
      </c>
      <c r="D15" s="11">
        <v>3336.47</v>
      </c>
      <c r="E15" s="11">
        <v>3843.283</v>
      </c>
      <c r="F15" s="11">
        <v>4914.544985</v>
      </c>
      <c r="G15" s="11">
        <v>5657.573</v>
      </c>
      <c r="H15" s="11">
        <v>6205.05996</v>
      </c>
      <c r="I15" s="11">
        <v>5383.613</v>
      </c>
    </row>
    <row r="16" spans="1:9" s="1" customFormat="1" ht="18" customHeight="1">
      <c r="A16" s="2" t="s">
        <v>22</v>
      </c>
      <c r="B16" s="7" t="s">
        <v>21</v>
      </c>
      <c r="C16" s="11">
        <v>267.841</v>
      </c>
      <c r="D16" s="11">
        <v>334.609</v>
      </c>
      <c r="E16" s="11">
        <v>816.1597</v>
      </c>
      <c r="F16" s="11">
        <v>593.3546</v>
      </c>
      <c r="G16" s="11">
        <v>1300.9781</v>
      </c>
      <c r="H16" s="11">
        <v>1553.373241</v>
      </c>
      <c r="I16" s="11">
        <v>467.718</v>
      </c>
    </row>
    <row r="17" spans="1:9" s="1" customFormat="1" ht="18" customHeight="1">
      <c r="A17" s="2" t="s">
        <v>23</v>
      </c>
      <c r="B17" s="7" t="s">
        <v>25</v>
      </c>
      <c r="C17" s="13">
        <v>2234</v>
      </c>
      <c r="D17" s="13">
        <v>2370</v>
      </c>
      <c r="E17" s="13">
        <v>2489</v>
      </c>
      <c r="F17" s="13">
        <v>2641.2</v>
      </c>
      <c r="G17" s="13">
        <v>2739.8</v>
      </c>
      <c r="H17" s="13">
        <v>2647.2</v>
      </c>
      <c r="I17" s="13">
        <v>2615</v>
      </c>
    </row>
    <row r="18" spans="1:9" s="1" customFormat="1" ht="18" customHeight="1">
      <c r="A18" s="2" t="s">
        <v>24</v>
      </c>
      <c r="B18" s="7" t="s">
        <v>19</v>
      </c>
      <c r="C18" s="13">
        <v>50.7</v>
      </c>
      <c r="D18" s="13">
        <v>52.1</v>
      </c>
      <c r="E18" s="13">
        <v>57.4</v>
      </c>
      <c r="F18" s="13">
        <v>67.7</v>
      </c>
      <c r="G18" s="13">
        <v>74.6</v>
      </c>
      <c r="H18" s="13">
        <v>83.8</v>
      </c>
      <c r="I18" s="13">
        <v>86.5</v>
      </c>
    </row>
    <row r="19" spans="1:9" s="1" customFormat="1" ht="18" customHeight="1">
      <c r="A19" s="2" t="s">
        <v>26</v>
      </c>
      <c r="B19" s="7"/>
      <c r="C19" s="13"/>
      <c r="D19" s="13"/>
      <c r="E19" s="13"/>
      <c r="F19" s="13"/>
      <c r="G19" s="13"/>
      <c r="H19" s="13"/>
      <c r="I19" s="13"/>
    </row>
    <row r="20" spans="1:9" s="1" customFormat="1" ht="18" customHeight="1">
      <c r="A20" s="5" t="s">
        <v>32</v>
      </c>
      <c r="B20" s="7" t="s">
        <v>21</v>
      </c>
      <c r="C20" s="13">
        <v>3125.9</v>
      </c>
      <c r="D20" s="13">
        <v>3386.9</v>
      </c>
      <c r="E20" s="13">
        <v>3664</v>
      </c>
      <c r="F20" s="13">
        <v>4208.325</v>
      </c>
      <c r="G20" s="13">
        <v>4597.984</v>
      </c>
      <c r="H20" s="13">
        <v>6348.823</v>
      </c>
      <c r="I20" s="13">
        <v>6501.943</v>
      </c>
    </row>
    <row r="21" spans="1:9" ht="18" customHeight="1" thickBot="1">
      <c r="A21" s="5" t="s">
        <v>33</v>
      </c>
      <c r="B21" s="7" t="s">
        <v>21</v>
      </c>
      <c r="C21" s="14">
        <v>2248.5</v>
      </c>
      <c r="D21" s="14">
        <v>2308.9</v>
      </c>
      <c r="E21" s="14">
        <v>2393.7</v>
      </c>
      <c r="F21" s="14">
        <f>F20-1493.112</f>
        <v>2715.2129999999997</v>
      </c>
      <c r="G21" s="14">
        <f>G20-1734.892</f>
        <v>2863.0920000000006</v>
      </c>
      <c r="H21" s="14">
        <f>H20-2028.958</f>
        <v>4319.865</v>
      </c>
      <c r="I21" s="14">
        <f>I20-2381.463</f>
        <v>4120.48</v>
      </c>
    </row>
  </sheetData>
  <sheetProtection/>
  <mergeCells count="2">
    <mergeCell ref="A3:A4"/>
    <mergeCell ref="A1:E2"/>
  </mergeCells>
  <printOptions/>
  <pageMargins left="0" right="0" top="0" bottom="0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Медова Анастасия Сергеевна</dc:creator>
  <cp:keywords/>
  <dc:description/>
  <cp:lastModifiedBy>YamkinaMM</cp:lastModifiedBy>
  <cp:lastPrinted>2019-02-14T08:33:01Z</cp:lastPrinted>
  <dcterms:created xsi:type="dcterms:W3CDTF">2015-03-06T05:47:44Z</dcterms:created>
  <dcterms:modified xsi:type="dcterms:W3CDTF">2019-02-14T08:35:53Z</dcterms:modified>
  <cp:category/>
  <cp:version/>
  <cp:contentType/>
  <cp:contentStatus/>
</cp:coreProperties>
</file>