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сходы" sheetId="1" r:id="rId1"/>
  </sheets>
  <definedNames>
    <definedName name="_xlnm.Print_Titles" localSheetId="0">'Расходы'!$5:$6</definedName>
    <definedName name="_xlnm.Print_Area" localSheetId="0">'Расходы'!$A$1:$D$54</definedName>
  </definedNames>
  <calcPr fullCalcOnLoad="1"/>
</workbook>
</file>

<file path=xl/sharedStrings.xml><?xml version="1.0" encoding="utf-8"?>
<sst xmlns="http://schemas.openxmlformats.org/spreadsheetml/2006/main" count="102" uniqueCount="102">
  <si>
    <t>(руб.)</t>
  </si>
  <si>
    <t>Расходы</t>
  </si>
  <si>
    <t>Раздел, подраздел</t>
  </si>
  <si>
    <t>Бюджетные ассигнования в соответствии с уточненной бюджетной росписью расходов</t>
  </si>
  <si>
    <t>Исполнено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</si>
  <si>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</si>
  <si>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</si>
  <si>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</si>
  <si>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</si>
  <si>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</si>
  <si>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</si>
  <si>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</si>
  <si>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</si>
  <si>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</si>
  <si>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</si>
  <si>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</si>
  <si>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</si>
  <si>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</si>
  <si>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</si>
  <si>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</si>
  <si>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</si>
  <si>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</si>
  <si>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</si>
  <si>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</si>
  <si>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</si>
  <si>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</si>
  <si>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</si>
  <si>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</si>
  <si>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</si>
  <si>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</si>
  <si>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</si>
  <si>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</si>
  <si>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</si>
  <si>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</si>
  <si>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</si>
  <si>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</si>
  <si>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</si>
  <si>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</si>
  <si>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</si>
  <si>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</si>
  <si>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</si>
  <si>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</si>
  <si>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</si>
  <si>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</si>
  <si>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</si>
  <si>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</si>
  <si>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</si>
  <si>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</si>
  <si>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</si>
  <si>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</si>
  <si>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</si>
  <si>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</si>
  <si>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</si>
  <si>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</si>
  <si>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</si>
  <si>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</si>
  <si>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</si>
  <si>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</si>
  <si>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</si>
  <si>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</si>
  <si>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</si>
  <si>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Кинематография</t>
  </si>
  <si>
    <t>0802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</si>
  <si>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</si>
  <si>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</si>
  <si>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</si>
  <si>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</si>
  <si>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</si>
  <si>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</si>
  <si>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</si>
  <si>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</si>
  <si>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</si>
  <si>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</si>
  <si>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</si>
  <si>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</si>
  <si>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</si>
  <si>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</si>
  <si>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</si>
  <si>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</si>
  <si>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</si>
  <si>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Спорт высших достижений</t>
  </si>
  <si>
    <t>1103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</si>
  <si>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</si>
  <si>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</si>
  <si>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</si>
  <si>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</si>
  <si>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</si>
  <si>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</si>
  <si>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</si>
  <si>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</si>
  <si>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r>
      <rPr>
        <sz val="11"/>
        <color indexed="8"/>
        <rFont val="Times New Roman"/>
        <family val="1"/>
      </rPr>
      <t xml:space="preserve">Обслуживание государственного (муниципального) </t>
    </r>
    <r>
      <rPr>
        <sz val="11"/>
        <color indexed="8"/>
        <rFont val="Times New Roman"/>
        <family val="1"/>
      </rPr>
      <t>внутреннего</t>
    </r>
    <r>
      <rPr>
        <sz val="11"/>
        <color indexed="8"/>
        <rFont val="Times New Roman"/>
        <family val="1"/>
      </rPr>
      <t xml:space="preserve"> долга</t>
    </r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</si>
  <si>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</si>
  <si>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</si>
  <si>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</si>
  <si>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</si>
  <si>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</si>
  <si>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ВСЕГО РАСХОДОВ:</t>
  </si>
  <si>
    <t>0407</t>
  </si>
  <si>
    <t>Лесное хозяйство</t>
  </si>
  <si>
    <t>Приложение №3 к Постановлению Администрации города Обнинска "Об утверждении отчета об исполнении бюджета города Обнинска за 1 квартал  2024 года"</t>
  </si>
  <si>
    <t>Исполнение расходов бюджета города Обнинска за 1 квартал 2024 года по разделам, подразделам классификации расходов бюджетов</t>
  </si>
  <si>
    <r>
      <t xml:space="preserve">от </t>
    </r>
    <r>
      <rPr>
        <u val="single"/>
        <sz val="10"/>
        <rFont val="Times New Roman"/>
        <family val="1"/>
      </rPr>
      <t xml:space="preserve">    18.04.2024    </t>
    </r>
    <r>
      <rPr>
        <sz val="10"/>
        <rFont val="Times New Roman"/>
        <family val="1"/>
      </rPr>
      <t xml:space="preserve">  № </t>
    </r>
    <r>
      <rPr>
        <u val="single"/>
        <sz val="10"/>
        <rFont val="Times New Roman"/>
        <family val="1"/>
      </rPr>
      <t xml:space="preserve">      1070-п     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</si>
</sst>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name val="Times New Roman"/>
      <family val="1"/>
    </font>
    <font>
      <i/>
      <sz val="10"/>
      <name val="Arial Cyr"/>
      <family val="0"/>
    </font>
    <font>
      <sz val="9.5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Arial Cyr"/>
      <family val="0"/>
    </font>
    <font>
      <i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2" borderId="0" applyNumberFormat="0" applyBorder="0" applyAlignment="0" applyProtection="0"/>
    <xf numFmtId="0" fontId="4" fillId="30" borderId="0" applyNumberFormat="0" applyBorder="0" applyAlignment="0" applyProtection="0"/>
    <xf numFmtId="0" fontId="5" fillId="0" borderId="0">
      <alignment/>
      <protection/>
    </xf>
    <xf numFmtId="0" fontId="6" fillId="31" borderId="1" applyNumberFormat="0" applyAlignment="0" applyProtection="0"/>
    <xf numFmtId="0" fontId="7" fillId="32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33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4" fillId="0" borderId="5" applyNumberFormat="0" applyFill="0" applyAlignment="0" applyProtection="0"/>
    <xf numFmtId="0" fontId="15" fillId="21" borderId="0" applyNumberFormat="0" applyBorder="0" applyAlignment="0" applyProtection="0"/>
    <xf numFmtId="0" fontId="0" fillId="3" borderId="6" applyNumberFormat="0" applyAlignment="0" applyProtection="0"/>
    <xf numFmtId="0" fontId="16" fillId="31" borderId="7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34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34" borderId="9">
      <alignment/>
      <protection/>
    </xf>
    <xf numFmtId="0" fontId="17" fillId="0" borderId="10">
      <alignment horizontal="center" vertical="center" wrapText="1"/>
      <protection/>
    </xf>
    <xf numFmtId="0" fontId="17" fillId="34" borderId="11">
      <alignment/>
      <protection/>
    </xf>
    <xf numFmtId="49" fontId="17" fillId="0" borderId="10">
      <alignment horizontal="left" vertical="top" wrapText="1" indent="2"/>
      <protection/>
    </xf>
    <xf numFmtId="49" fontId="17" fillId="0" borderId="10">
      <alignment horizontal="center" vertical="top" shrinkToFit="1"/>
      <protection/>
    </xf>
    <xf numFmtId="4" fontId="17" fillId="0" borderId="10">
      <alignment horizontal="right" vertical="top" shrinkToFit="1"/>
      <protection/>
    </xf>
    <xf numFmtId="10" fontId="17" fillId="0" borderId="10">
      <alignment horizontal="right" vertical="top" shrinkToFit="1"/>
      <protection/>
    </xf>
    <xf numFmtId="0" fontId="17" fillId="34" borderId="11">
      <alignment shrinkToFit="1"/>
      <protection/>
    </xf>
    <xf numFmtId="0" fontId="22" fillId="0" borderId="10">
      <alignment horizontal="left"/>
      <protection/>
    </xf>
    <xf numFmtId="4" fontId="22" fillId="3" borderId="10">
      <alignment horizontal="right" vertical="top" shrinkToFit="1"/>
      <protection/>
    </xf>
    <xf numFmtId="10" fontId="22" fillId="3" borderId="10">
      <alignment horizontal="right" vertical="top" shrinkToFit="1"/>
      <protection/>
    </xf>
    <xf numFmtId="0" fontId="17" fillId="34" borderId="12">
      <alignment/>
      <protection/>
    </xf>
    <xf numFmtId="0" fontId="17" fillId="0" borderId="0">
      <alignment horizontal="left" wrapText="1"/>
      <protection/>
    </xf>
    <xf numFmtId="0" fontId="22" fillId="0" borderId="10">
      <alignment vertical="top" wrapText="1"/>
      <protection/>
    </xf>
    <xf numFmtId="4" fontId="22" fillId="4" borderId="10">
      <alignment horizontal="right" vertical="top" shrinkToFit="1"/>
      <protection/>
    </xf>
    <xf numFmtId="10" fontId="22" fillId="4" borderId="10">
      <alignment horizontal="right" vertical="top" shrinkToFit="1"/>
      <protection/>
    </xf>
    <xf numFmtId="0" fontId="17" fillId="34" borderId="11">
      <alignment horizontal="center"/>
      <protection/>
    </xf>
    <xf numFmtId="0" fontId="17" fillId="34" borderId="11">
      <alignment horizontal="left"/>
      <protection/>
    </xf>
    <xf numFmtId="0" fontId="17" fillId="34" borderId="12">
      <alignment horizontal="center"/>
      <protection/>
    </xf>
    <xf numFmtId="0" fontId="17" fillId="34" borderId="12">
      <alignment horizontal="left"/>
      <protection/>
    </xf>
    <xf numFmtId="0" fontId="22" fillId="0" borderId="10">
      <alignment vertical="top" wrapText="1"/>
      <protection/>
    </xf>
    <xf numFmtId="4" fontId="22" fillId="4" borderId="10">
      <alignment horizontal="right" vertical="top" shrinkToFit="1"/>
      <protection/>
    </xf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7" fillId="41" borderId="13" applyNumberFormat="0" applyAlignment="0" applyProtection="0"/>
    <xf numFmtId="0" fontId="48" fillId="42" borderId="14" applyNumberFormat="0" applyAlignment="0" applyProtection="0"/>
    <xf numFmtId="0" fontId="49" fillId="42" borderId="1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54" fillId="43" borderId="19" applyNumberFormat="0" applyAlignment="0" applyProtection="0"/>
    <xf numFmtId="0" fontId="55" fillId="0" borderId="0" applyNumberFormat="0" applyFill="0" applyBorder="0" applyAlignment="0" applyProtection="0"/>
    <xf numFmtId="0" fontId="56" fillId="44" borderId="0" applyNumberFormat="0" applyBorder="0" applyAlignment="0" applyProtection="0"/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46" borderId="20" applyNumberFormat="0" applyFont="0" applyAlignment="0" applyProtection="0"/>
    <xf numFmtId="9" fontId="1" fillId="0" borderId="0" applyFill="0" applyBorder="0" applyAlignment="0" applyProtection="0"/>
    <xf numFmtId="0" fontId="59" fillId="0" borderId="21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47" borderId="0" applyNumberFormat="0" applyBorder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49" fontId="25" fillId="0" borderId="0" xfId="0" applyNumberFormat="1" applyFont="1" applyFill="1" applyAlignment="1">
      <alignment horizontal="left" wrapText="1"/>
    </xf>
    <xf numFmtId="49" fontId="0" fillId="0" borderId="0" xfId="0" applyNumberFormat="1" applyFill="1" applyAlignment="1">
      <alignment horizontal="center"/>
    </xf>
    <xf numFmtId="0" fontId="2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49" fontId="27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8" fillId="0" borderId="0" xfId="0" applyFont="1" applyFill="1" applyAlignment="1">
      <alignment horizontal="right"/>
    </xf>
    <xf numFmtId="49" fontId="29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1" fillId="0" borderId="10" xfId="105" applyNumberFormat="1" applyFont="1" applyAlignment="1" applyProtection="1">
      <alignment wrapText="1"/>
      <protection/>
    </xf>
    <xf numFmtId="1" fontId="31" fillId="0" borderId="10" xfId="84" applyNumberFormat="1" applyFont="1" applyBorder="1" applyAlignment="1" applyProtection="1">
      <alignment horizontal="center"/>
      <protection/>
    </xf>
    <xf numFmtId="4" fontId="31" fillId="0" borderId="10" xfId="106" applyFont="1" applyFill="1" applyBorder="1" applyProtection="1">
      <alignment horizontal="right" vertical="top" shrinkToFit="1"/>
      <protection/>
    </xf>
    <xf numFmtId="0" fontId="30" fillId="0" borderId="0" xfId="0" applyFont="1" applyAlignment="1">
      <alignment/>
    </xf>
    <xf numFmtId="0" fontId="32" fillId="0" borderId="10" xfId="105" applyNumberFormat="1" applyFont="1" applyBorder="1" applyAlignment="1" applyProtection="1">
      <alignment wrapText="1"/>
      <protection/>
    </xf>
    <xf numFmtId="1" fontId="32" fillId="0" borderId="10" xfId="84" applyNumberFormat="1" applyFont="1" applyBorder="1" applyAlignment="1" applyProtection="1">
      <alignment horizontal="center"/>
      <protection/>
    </xf>
    <xf numFmtId="4" fontId="32" fillId="0" borderId="10" xfId="96" applyNumberFormat="1" applyFont="1" applyFill="1" applyBorder="1" applyProtection="1">
      <alignment/>
      <protection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1" fillId="0" borderId="10" xfId="105" applyNumberFormat="1" applyFont="1" applyBorder="1" applyAlignment="1" applyProtection="1">
      <alignment wrapText="1"/>
      <protection/>
    </xf>
    <xf numFmtId="4" fontId="31" fillId="0" borderId="10" xfId="106" applyFont="1" applyFill="1" applyBorder="1" applyAlignment="1" applyProtection="1">
      <alignment horizontal="right" shrinkToFit="1"/>
      <protection/>
    </xf>
    <xf numFmtId="0" fontId="36" fillId="0" borderId="0" xfId="0" applyFont="1" applyAlignment="1">
      <alignment/>
    </xf>
    <xf numFmtId="0" fontId="32" fillId="0" borderId="10" xfId="105" applyNumberFormat="1" applyFont="1" applyFill="1" applyBorder="1" applyAlignment="1" applyProtection="1">
      <alignment wrapText="1"/>
      <protection/>
    </xf>
    <xf numFmtId="49" fontId="32" fillId="0" borderId="10" xfId="95" applyNumberFormat="1" applyFont="1" applyFill="1" applyBorder="1" applyAlignment="1" applyProtection="1">
      <alignment horizontal="left" vertical="top" wrapText="1" shrinkToFit="1"/>
      <protection/>
    </xf>
    <xf numFmtId="0" fontId="31" fillId="0" borderId="10" xfId="105" applyNumberFormat="1" applyFont="1" applyFill="1" applyBorder="1" applyAlignment="1" applyProtection="1">
      <alignment wrapText="1"/>
      <protection/>
    </xf>
    <xf numFmtId="0" fontId="37" fillId="0" borderId="0" xfId="0" applyFont="1" applyAlignment="1">
      <alignment/>
    </xf>
    <xf numFmtId="0" fontId="32" fillId="0" borderId="10" xfId="105" applyNumberFormat="1" applyFont="1" applyBorder="1" applyAlignment="1" applyProtection="1">
      <alignment horizontal="left" vertical="center" wrapText="1"/>
      <protection/>
    </xf>
    <xf numFmtId="49" fontId="31" fillId="0" borderId="10" xfId="95" applyNumberFormat="1" applyFont="1" applyFill="1" applyBorder="1" applyAlignment="1" applyProtection="1">
      <alignment horizontal="left" vertical="top" wrapText="1" shrinkToFit="1"/>
      <protection/>
    </xf>
    <xf numFmtId="2" fontId="33" fillId="0" borderId="0" xfId="0" applyNumberFormat="1" applyFont="1" applyAlignment="1">
      <alignment/>
    </xf>
    <xf numFmtId="4" fontId="31" fillId="0" borderId="10" xfId="98" applyNumberFormat="1" applyFont="1" applyFill="1" applyBorder="1" applyProtection="1">
      <alignment vertical="top" wrapText="1"/>
      <protection/>
    </xf>
    <xf numFmtId="4" fontId="31" fillId="48" borderId="10" xfId="106" applyFont="1" applyFill="1" applyBorder="1" applyAlignment="1" applyProtection="1">
      <alignment horizontal="right" shrinkToFit="1"/>
      <protection/>
    </xf>
    <xf numFmtId="1" fontId="62" fillId="0" borderId="22" xfId="83" applyNumberFormat="1" applyFont="1" applyBorder="1" applyAlignment="1" applyProtection="1">
      <alignment horizontal="center" vertical="top" shrinkToFit="1"/>
      <protection/>
    </xf>
    <xf numFmtId="0" fontId="23" fillId="0" borderId="0" xfId="0" applyFont="1" applyBorder="1" applyAlignment="1">
      <alignment horizontal="left" wrapText="1"/>
    </xf>
    <xf numFmtId="49" fontId="23" fillId="0" borderId="0" xfId="0" applyNumberFormat="1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horizontal="center" wrapText="1"/>
    </xf>
    <xf numFmtId="0" fontId="31" fillId="0" borderId="10" xfId="93" applyNumberFormat="1" applyFont="1" applyFill="1" applyBorder="1" applyProtection="1">
      <alignment horizontal="left"/>
      <protection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60" xfId="105"/>
    <cellStyle name="xl63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Currency" xfId="116"/>
    <cellStyle name="Currency [0]" xfId="117"/>
    <cellStyle name="Заголовок 1" xfId="118"/>
    <cellStyle name="Заголовок 2" xfId="119"/>
    <cellStyle name="Заголовок 3" xfId="120"/>
    <cellStyle name="Заголовок 4" xfId="121"/>
    <cellStyle name="Итог" xfId="122"/>
    <cellStyle name="Контрольная ячейка" xfId="123"/>
    <cellStyle name="Название" xfId="124"/>
    <cellStyle name="Нейтральный" xfId="125"/>
    <cellStyle name="Плохой" xfId="126"/>
    <cellStyle name="Пояснение" xfId="127"/>
    <cellStyle name="Примечание" xfId="128"/>
    <cellStyle name="Percent" xfId="129"/>
    <cellStyle name="Связанная ячейка" xfId="130"/>
    <cellStyle name="Текст предупреждения" xfId="131"/>
    <cellStyle name="Comma" xfId="132"/>
    <cellStyle name="Comma [0]" xfId="133"/>
    <cellStyle name="Хороший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SheetLayoutView="130" zoomScalePageLayoutView="0" workbookViewId="0" topLeftCell="A1">
      <selection activeCell="E4" sqref="E4"/>
    </sheetView>
  </sheetViews>
  <sheetFormatPr defaultColWidth="9.00390625" defaultRowHeight="12.75"/>
  <cols>
    <col min="1" max="1" width="53.25390625" style="1" customWidth="1"/>
    <col min="2" max="2" width="10.125" style="2" customWidth="1"/>
    <col min="3" max="3" width="19.25390625" style="3" customWidth="1"/>
    <col min="4" max="4" width="20.25390625" style="4" customWidth="1"/>
    <col min="5" max="5" width="12.625" style="0" customWidth="1"/>
  </cols>
  <sheetData>
    <row r="1" spans="1:8" ht="57" customHeight="1">
      <c r="A1" s="5"/>
      <c r="B1" s="6"/>
      <c r="C1" s="39" t="s">
        <v>99</v>
      </c>
      <c r="D1" s="39"/>
      <c r="E1" s="40"/>
      <c r="F1" s="40"/>
      <c r="G1" s="40"/>
      <c r="H1" s="40"/>
    </row>
    <row r="2" spans="1:4" ht="12.75">
      <c r="A2" s="5"/>
      <c r="B2" s="7"/>
      <c r="C2" s="41" t="s">
        <v>101</v>
      </c>
      <c r="D2" s="41"/>
    </row>
    <row r="3" spans="1:4" ht="12" customHeight="1">
      <c r="A3" s="5"/>
      <c r="B3" s="7"/>
      <c r="C3" s="8"/>
      <c r="D3" s="9"/>
    </row>
    <row r="4" spans="1:4" ht="39" customHeight="1">
      <c r="A4" s="42" t="s">
        <v>100</v>
      </c>
      <c r="B4" s="42"/>
      <c r="C4" s="42"/>
      <c r="D4" s="42"/>
    </row>
    <row r="5" spans="1:4" ht="20.25" customHeight="1">
      <c r="A5" s="10"/>
      <c r="B5" s="11"/>
      <c r="D5" s="12" t="s">
        <v>0</v>
      </c>
    </row>
    <row r="6" spans="1:4" s="15" customFormat="1" ht="88.5" customHeight="1">
      <c r="A6" s="13" t="s">
        <v>1</v>
      </c>
      <c r="B6" s="13" t="s">
        <v>2</v>
      </c>
      <c r="C6" s="14" t="s">
        <v>3</v>
      </c>
      <c r="D6" s="14" t="s">
        <v>4</v>
      </c>
    </row>
    <row r="7" spans="1:4" s="19" customFormat="1" ht="14.25">
      <c r="A7" s="16" t="s">
        <v>5</v>
      </c>
      <c r="B7" s="17" t="s">
        <v>6</v>
      </c>
      <c r="C7" s="18">
        <f>SUM(C8:C13)</f>
        <v>619317025.95</v>
      </c>
      <c r="D7" s="18">
        <f>SUM(D8:D13)</f>
        <v>95755590.12</v>
      </c>
    </row>
    <row r="8" spans="1:4" s="23" customFormat="1" ht="45">
      <c r="A8" s="20" t="s">
        <v>7</v>
      </c>
      <c r="B8" s="21" t="s">
        <v>8</v>
      </c>
      <c r="C8" s="22">
        <v>42084242</v>
      </c>
      <c r="D8" s="22">
        <v>8010675.87</v>
      </c>
    </row>
    <row r="9" spans="1:4" s="24" customFormat="1" ht="44.25" customHeight="1">
      <c r="A9" s="20" t="s">
        <v>9</v>
      </c>
      <c r="B9" s="21" t="s">
        <v>10</v>
      </c>
      <c r="C9" s="22">
        <v>331170040.12</v>
      </c>
      <c r="D9" s="22">
        <v>50884641.96</v>
      </c>
    </row>
    <row r="10" spans="1:4" s="24" customFormat="1" ht="15">
      <c r="A10" s="20" t="s">
        <v>11</v>
      </c>
      <c r="B10" s="21" t="s">
        <v>12</v>
      </c>
      <c r="C10" s="22">
        <v>5538</v>
      </c>
      <c r="D10" s="22">
        <v>0</v>
      </c>
    </row>
    <row r="11" spans="1:4" s="23" customFormat="1" ht="45">
      <c r="A11" s="20" t="s">
        <v>13</v>
      </c>
      <c r="B11" s="21" t="s">
        <v>14</v>
      </c>
      <c r="C11" s="22">
        <v>49208502</v>
      </c>
      <c r="D11" s="22">
        <v>8135972.23</v>
      </c>
    </row>
    <row r="12" spans="1:4" s="23" customFormat="1" ht="15">
      <c r="A12" s="20" t="s">
        <v>15</v>
      </c>
      <c r="B12" s="21" t="s">
        <v>16</v>
      </c>
      <c r="C12" s="22">
        <v>10000000</v>
      </c>
      <c r="D12" s="22">
        <v>0</v>
      </c>
    </row>
    <row r="13" spans="1:4" s="25" customFormat="1" ht="15.75">
      <c r="A13" s="20" t="s">
        <v>17</v>
      </c>
      <c r="B13" s="21" t="s">
        <v>18</v>
      </c>
      <c r="C13" s="22">
        <v>186848703.83</v>
      </c>
      <c r="D13" s="22">
        <v>28724300.06</v>
      </c>
    </row>
    <row r="14" spans="1:4" s="28" customFormat="1" ht="29.25">
      <c r="A14" s="26" t="s">
        <v>19</v>
      </c>
      <c r="B14" s="17" t="s">
        <v>20</v>
      </c>
      <c r="C14" s="37">
        <f>SUM(C15:C17)</f>
        <v>43553293</v>
      </c>
      <c r="D14" s="37">
        <f>SUM(D15:D16)</f>
        <v>8120819.640000001</v>
      </c>
    </row>
    <row r="15" spans="1:4" s="28" customFormat="1" ht="15.75">
      <c r="A15" s="29" t="s">
        <v>21</v>
      </c>
      <c r="B15" s="21" t="s">
        <v>22</v>
      </c>
      <c r="C15" s="22">
        <v>4868293</v>
      </c>
      <c r="D15" s="22">
        <v>1389060.23</v>
      </c>
    </row>
    <row r="16" spans="1:4" s="23" customFormat="1" ht="31.5" customHeight="1">
      <c r="A16" s="30" t="s">
        <v>23</v>
      </c>
      <c r="B16" s="21" t="s">
        <v>24</v>
      </c>
      <c r="C16" s="22">
        <v>38660000</v>
      </c>
      <c r="D16" s="22">
        <v>6731759.41</v>
      </c>
    </row>
    <row r="17" spans="1:4" s="23" customFormat="1" ht="30">
      <c r="A17" s="30" t="s">
        <v>25</v>
      </c>
      <c r="B17" s="21" t="s">
        <v>26</v>
      </c>
      <c r="C17" s="22">
        <v>25000</v>
      </c>
      <c r="D17" s="22">
        <v>0</v>
      </c>
    </row>
    <row r="18" spans="1:4" s="23" customFormat="1" ht="15">
      <c r="A18" s="31" t="s">
        <v>27</v>
      </c>
      <c r="B18" s="17" t="s">
        <v>28</v>
      </c>
      <c r="C18" s="18">
        <f>SUM(C19:C22)</f>
        <v>1024229735.1500001</v>
      </c>
      <c r="D18" s="18">
        <f>SUM(D19:D22)</f>
        <v>152921756.98</v>
      </c>
    </row>
    <row r="19" spans="1:4" s="23" customFormat="1" ht="15">
      <c r="A19" s="29" t="s">
        <v>98</v>
      </c>
      <c r="B19" s="38" t="s">
        <v>97</v>
      </c>
      <c r="C19" s="22">
        <v>2000000</v>
      </c>
      <c r="D19" s="22">
        <v>0</v>
      </c>
    </row>
    <row r="20" spans="1:4" s="23" customFormat="1" ht="15">
      <c r="A20" s="29" t="s">
        <v>29</v>
      </c>
      <c r="B20" s="21" t="s">
        <v>30</v>
      </c>
      <c r="C20" s="22">
        <v>263197940.84</v>
      </c>
      <c r="D20" s="22">
        <v>73672100.24</v>
      </c>
    </row>
    <row r="21" spans="1:4" s="23" customFormat="1" ht="15">
      <c r="A21" s="29" t="s">
        <v>31</v>
      </c>
      <c r="B21" s="21" t="s">
        <v>32</v>
      </c>
      <c r="C21" s="22">
        <v>707544828.71</v>
      </c>
      <c r="D21" s="22">
        <v>76863010.24</v>
      </c>
    </row>
    <row r="22" spans="1:4" s="23" customFormat="1" ht="15">
      <c r="A22" s="29" t="s">
        <v>33</v>
      </c>
      <c r="B22" s="21" t="s">
        <v>34</v>
      </c>
      <c r="C22" s="22">
        <v>51486965.6</v>
      </c>
      <c r="D22" s="22">
        <v>2386646.5</v>
      </c>
    </row>
    <row r="23" spans="1:4" s="19" customFormat="1" ht="14.25">
      <c r="A23" s="31" t="s">
        <v>35</v>
      </c>
      <c r="B23" s="17" t="s">
        <v>36</v>
      </c>
      <c r="C23" s="18">
        <f>SUM(C24:C27)</f>
        <v>616747461.49</v>
      </c>
      <c r="D23" s="18">
        <f>SUM(D24:D27)</f>
        <v>107559226.81</v>
      </c>
    </row>
    <row r="24" spans="1:4" s="23" customFormat="1" ht="15">
      <c r="A24" s="29" t="s">
        <v>37</v>
      </c>
      <c r="B24" s="21" t="s">
        <v>38</v>
      </c>
      <c r="C24" s="22">
        <v>58661895.2</v>
      </c>
      <c r="D24" s="22">
        <v>3500000</v>
      </c>
    </row>
    <row r="25" spans="1:4" s="23" customFormat="1" ht="15">
      <c r="A25" s="29" t="s">
        <v>39</v>
      </c>
      <c r="B25" s="21" t="s">
        <v>40</v>
      </c>
      <c r="C25" s="22">
        <v>260335159.98</v>
      </c>
      <c r="D25" s="22">
        <v>50433588.58</v>
      </c>
    </row>
    <row r="26" spans="1:4" s="23" customFormat="1" ht="15">
      <c r="A26" s="29" t="s">
        <v>41</v>
      </c>
      <c r="B26" s="21" t="s">
        <v>42</v>
      </c>
      <c r="C26" s="22">
        <v>297625406.31</v>
      </c>
      <c r="D26" s="22">
        <v>53625638.23</v>
      </c>
    </row>
    <row r="27" spans="1:4" s="23" customFormat="1" ht="30">
      <c r="A27" s="29" t="s">
        <v>43</v>
      </c>
      <c r="B27" s="21" t="s">
        <v>44</v>
      </c>
      <c r="C27" s="22">
        <v>125000</v>
      </c>
      <c r="D27" s="22">
        <v>0</v>
      </c>
    </row>
    <row r="28" spans="1:4" s="23" customFormat="1" ht="15">
      <c r="A28" s="26" t="s">
        <v>45</v>
      </c>
      <c r="B28" s="17" t="s">
        <v>46</v>
      </c>
      <c r="C28" s="18">
        <f>SUM(C29:C33)</f>
        <v>2731850806.3799996</v>
      </c>
      <c r="D28" s="18">
        <f>SUM(D29:D33)</f>
        <v>498786571.48</v>
      </c>
    </row>
    <row r="29" spans="1:4" s="23" customFormat="1" ht="15">
      <c r="A29" s="20" t="s">
        <v>47</v>
      </c>
      <c r="B29" s="21" t="s">
        <v>48</v>
      </c>
      <c r="C29" s="22">
        <v>881333942</v>
      </c>
      <c r="D29" s="22">
        <v>155846108.34</v>
      </c>
    </row>
    <row r="30" spans="1:4" s="23" customFormat="1" ht="15">
      <c r="A30" s="20" t="s">
        <v>49</v>
      </c>
      <c r="B30" s="21" t="s">
        <v>50</v>
      </c>
      <c r="C30" s="22">
        <v>1436719815.2</v>
      </c>
      <c r="D30" s="22">
        <v>272196408.91</v>
      </c>
    </row>
    <row r="31" spans="1:4" s="23" customFormat="1" ht="15">
      <c r="A31" s="20" t="s">
        <v>51</v>
      </c>
      <c r="B31" s="21" t="s">
        <v>52</v>
      </c>
      <c r="C31" s="22">
        <v>237846000</v>
      </c>
      <c r="D31" s="22">
        <v>48510810.11</v>
      </c>
    </row>
    <row r="32" spans="1:4" s="23" customFormat="1" ht="15">
      <c r="A32" s="20" t="s">
        <v>53</v>
      </c>
      <c r="B32" s="21" t="s">
        <v>54</v>
      </c>
      <c r="C32" s="22">
        <v>61862640.18</v>
      </c>
      <c r="D32" s="22">
        <v>4081859.72</v>
      </c>
    </row>
    <row r="33" spans="1:4" s="23" customFormat="1" ht="15">
      <c r="A33" s="20" t="s">
        <v>55</v>
      </c>
      <c r="B33" s="21" t="s">
        <v>56</v>
      </c>
      <c r="C33" s="22">
        <v>114088409</v>
      </c>
      <c r="D33" s="22">
        <v>18151384.4</v>
      </c>
    </row>
    <row r="34" spans="1:4" s="23" customFormat="1" ht="15">
      <c r="A34" s="26" t="s">
        <v>57</v>
      </c>
      <c r="B34" s="17" t="s">
        <v>58</v>
      </c>
      <c r="C34" s="18">
        <f>SUM(C35:C37)</f>
        <v>366310811.51</v>
      </c>
      <c r="D34" s="18">
        <f>SUM(D35:D37)</f>
        <v>105529211.73</v>
      </c>
    </row>
    <row r="35" spans="1:4" s="23" customFormat="1" ht="15">
      <c r="A35" s="20" t="s">
        <v>59</v>
      </c>
      <c r="B35" s="21" t="s">
        <v>60</v>
      </c>
      <c r="C35" s="22">
        <v>289063011.51</v>
      </c>
      <c r="D35" s="22">
        <v>90110443.4</v>
      </c>
    </row>
    <row r="36" spans="1:4" s="23" customFormat="1" ht="15">
      <c r="A36" s="20" t="s">
        <v>61</v>
      </c>
      <c r="B36" s="21" t="s">
        <v>62</v>
      </c>
      <c r="C36" s="22">
        <v>24929800</v>
      </c>
      <c r="D36" s="22">
        <v>2265500</v>
      </c>
    </row>
    <row r="37" spans="1:4" s="23" customFormat="1" ht="15">
      <c r="A37" s="20" t="s">
        <v>63</v>
      </c>
      <c r="B37" s="21" t="s">
        <v>64</v>
      </c>
      <c r="C37" s="22">
        <v>52318000</v>
      </c>
      <c r="D37" s="22">
        <v>13153268.33</v>
      </c>
    </row>
    <row r="38" spans="1:4" s="23" customFormat="1" ht="15">
      <c r="A38" s="26" t="s">
        <v>65</v>
      </c>
      <c r="B38" s="17" t="s">
        <v>66</v>
      </c>
      <c r="C38" s="18">
        <f>SUM(C39:C43)</f>
        <v>823568473.8</v>
      </c>
      <c r="D38" s="18">
        <f>SUM(D39:D43)</f>
        <v>207778182.27</v>
      </c>
    </row>
    <row r="39" spans="1:4" s="19" customFormat="1" ht="15">
      <c r="A39" s="20" t="s">
        <v>67</v>
      </c>
      <c r="B39" s="21" t="s">
        <v>68</v>
      </c>
      <c r="C39" s="22">
        <v>14500000</v>
      </c>
      <c r="D39" s="22">
        <v>3519087.49</v>
      </c>
    </row>
    <row r="40" spans="1:4" s="32" customFormat="1" ht="15">
      <c r="A40" s="20" t="s">
        <v>69</v>
      </c>
      <c r="B40" s="21" t="s">
        <v>70</v>
      </c>
      <c r="C40" s="22">
        <v>84807001</v>
      </c>
      <c r="D40" s="22">
        <v>15848390</v>
      </c>
    </row>
    <row r="41" spans="1:4" s="32" customFormat="1" ht="15">
      <c r="A41" s="20" t="s">
        <v>71</v>
      </c>
      <c r="B41" s="21" t="s">
        <v>72</v>
      </c>
      <c r="C41" s="22">
        <v>463005871</v>
      </c>
      <c r="D41" s="22">
        <v>116925103.73</v>
      </c>
    </row>
    <row r="42" spans="1:4" s="23" customFormat="1" ht="15">
      <c r="A42" s="20" t="s">
        <v>73</v>
      </c>
      <c r="B42" s="21" t="s">
        <v>74</v>
      </c>
      <c r="C42" s="22">
        <v>166878884.8</v>
      </c>
      <c r="D42" s="22">
        <v>51965503.75</v>
      </c>
    </row>
    <row r="43" spans="1:4" s="23" customFormat="1" ht="15">
      <c r="A43" s="20" t="s">
        <v>75</v>
      </c>
      <c r="B43" s="21" t="s">
        <v>76</v>
      </c>
      <c r="C43" s="22">
        <v>94376717</v>
      </c>
      <c r="D43" s="22">
        <v>19520097.3</v>
      </c>
    </row>
    <row r="44" spans="1:4" s="23" customFormat="1" ht="15">
      <c r="A44" s="26" t="s">
        <v>77</v>
      </c>
      <c r="B44" s="17" t="s">
        <v>78</v>
      </c>
      <c r="C44" s="18">
        <f>SUM(C45:C46)</f>
        <v>186345115.99</v>
      </c>
      <c r="D44" s="18">
        <f>SUM(D45:D46)</f>
        <v>39685648.97</v>
      </c>
    </row>
    <row r="45" spans="1:4" s="23" customFormat="1" ht="15">
      <c r="A45" s="33" t="s">
        <v>79</v>
      </c>
      <c r="B45" s="21">
        <v>1101</v>
      </c>
      <c r="C45" s="22">
        <v>173545115.99</v>
      </c>
      <c r="D45" s="22">
        <v>36012879.46</v>
      </c>
    </row>
    <row r="46" spans="1:4" s="23" customFormat="1" ht="15">
      <c r="A46" s="20" t="s">
        <v>80</v>
      </c>
      <c r="B46" s="21" t="s">
        <v>81</v>
      </c>
      <c r="C46" s="22">
        <v>12800000</v>
      </c>
      <c r="D46" s="22">
        <v>3672769.51</v>
      </c>
    </row>
    <row r="47" spans="1:4" s="23" customFormat="1" ht="15">
      <c r="A47" s="26" t="s">
        <v>82</v>
      </c>
      <c r="B47" s="17" t="s">
        <v>83</v>
      </c>
      <c r="C47" s="18">
        <f>SUM(C48:C49)</f>
        <v>3600000</v>
      </c>
      <c r="D47" s="18">
        <f>SUM(D48:D49)</f>
        <v>850000</v>
      </c>
    </row>
    <row r="48" spans="1:4" s="19" customFormat="1" ht="15">
      <c r="A48" s="20" t="s">
        <v>84</v>
      </c>
      <c r="B48" s="21" t="s">
        <v>85</v>
      </c>
      <c r="C48" s="22">
        <v>2550000</v>
      </c>
      <c r="D48" s="22">
        <v>637500</v>
      </c>
    </row>
    <row r="49" spans="1:4" s="23" customFormat="1" ht="15">
      <c r="A49" s="20" t="s">
        <v>86</v>
      </c>
      <c r="B49" s="21" t="s">
        <v>87</v>
      </c>
      <c r="C49" s="22">
        <v>1050000</v>
      </c>
      <c r="D49" s="22">
        <v>212500</v>
      </c>
    </row>
    <row r="50" spans="1:4" s="23" customFormat="1" ht="16.5" customHeight="1">
      <c r="A50" s="34" t="s">
        <v>88</v>
      </c>
      <c r="B50" s="17" t="s">
        <v>89</v>
      </c>
      <c r="C50" s="27">
        <f>SUM(C51)</f>
        <v>263000</v>
      </c>
      <c r="D50" s="27">
        <f>SUM(D51)</f>
        <v>0</v>
      </c>
    </row>
    <row r="51" spans="1:5" s="23" customFormat="1" ht="30">
      <c r="A51" s="30" t="s">
        <v>90</v>
      </c>
      <c r="B51" s="21" t="s">
        <v>91</v>
      </c>
      <c r="C51" s="22">
        <v>263000</v>
      </c>
      <c r="D51" s="22">
        <v>0</v>
      </c>
      <c r="E51" s="35"/>
    </row>
    <row r="52" spans="1:4" s="23" customFormat="1" ht="43.5">
      <c r="A52" s="26" t="s">
        <v>92</v>
      </c>
      <c r="B52" s="17" t="s">
        <v>93</v>
      </c>
      <c r="C52" s="27">
        <f>SUM(C53)</f>
        <v>12706118</v>
      </c>
      <c r="D52" s="27">
        <f>SUM(D53)</f>
        <v>0</v>
      </c>
    </row>
    <row r="53" spans="1:4" s="28" customFormat="1" ht="15.75">
      <c r="A53" s="20" t="s">
        <v>94</v>
      </c>
      <c r="B53" s="21" t="s">
        <v>95</v>
      </c>
      <c r="C53" s="22">
        <v>12706118</v>
      </c>
      <c r="D53" s="22">
        <v>0</v>
      </c>
    </row>
    <row r="54" spans="1:4" ht="14.25">
      <c r="A54" s="43" t="s">
        <v>96</v>
      </c>
      <c r="B54" s="43"/>
      <c r="C54" s="36">
        <f>SUM(C7,C14,C18,C23,C28,C34,C38,C44,C47,C50,C52)</f>
        <v>6428491841.2699995</v>
      </c>
      <c r="D54" s="36">
        <f>SUM(D7,D14,D18,D23,D28,D34,D38,D44,D47,D50,D52)</f>
        <v>1216987008</v>
      </c>
    </row>
  </sheetData>
  <sheetProtection selectLockedCells="1" selectUnlockedCells="1"/>
  <mergeCells count="5">
    <mergeCell ref="C1:D1"/>
    <mergeCell ref="E1:H1"/>
    <mergeCell ref="C2:D2"/>
    <mergeCell ref="A4:D4"/>
    <mergeCell ref="A54:B54"/>
  </mergeCells>
  <printOptions/>
  <pageMargins left="0.9448818897637796" right="0.31496062992125984" top="0.5905511811023623" bottom="0.6692913385826772" header="0.5118110236220472" footer="0.1968503937007874"/>
  <pageSetup firstPageNumber="15" useFirstPageNumber="1" horizontalDpi="300" verticalDpi="300" orientation="portrait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User5</cp:lastModifiedBy>
  <cp:lastPrinted>2024-04-15T09:32:50Z</cp:lastPrinted>
  <dcterms:modified xsi:type="dcterms:W3CDTF">2024-04-18T08:22:57Z</dcterms:modified>
  <cp:category/>
  <cp:version/>
  <cp:contentType/>
  <cp:contentStatus/>
</cp:coreProperties>
</file>