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15" activeTab="0"/>
  </bookViews>
  <sheets>
    <sheet name="Реестр" sheetId="3" r:id="rId1"/>
  </sheets>
  <definedNames/>
  <calcPr calcId="152511"/>
</workbook>
</file>

<file path=xl/sharedStrings.xml><?xml version="1.0" encoding="utf-8"?>
<sst xmlns="http://schemas.openxmlformats.org/spreadsheetml/2006/main" count="188" uniqueCount="65">
  <si>
    <t>№ п/п</t>
  </si>
  <si>
    <t>Наименование муниципального образования</t>
  </si>
  <si>
    <t>Муниципальное образование "Город Обнинск"</t>
  </si>
  <si>
    <t>Источник финансирования капитального ремонта</t>
  </si>
  <si>
    <t>Адрес МКД</t>
  </si>
  <si>
    <t>Реестр многоквартирных домов на территории муниципального образования "Город Обнинск",</t>
  </si>
  <si>
    <t xml:space="preserve">собственники помещений в которых формируют фонд капитального ремонта на счете </t>
  </si>
  <si>
    <t>регионального оператора и в установленный срок не приняли решение о проведении</t>
  </si>
  <si>
    <t>на основании решения органа местного самоуправления в соответствии с  краткосрочным планом</t>
  </si>
  <si>
    <t>реализации программы капитального ремонта общего имущества в многоквартирных домах</t>
  </si>
  <si>
    <t>к постановлению Администрации г. Обнинска</t>
  </si>
  <si>
    <t xml:space="preserve">Приложение  </t>
  </si>
  <si>
    <t>Проведение капитального ремонта</t>
  </si>
  <si>
    <t>Перечень услуг и (или) работ по капитальному ремонту</t>
  </si>
  <si>
    <t>Средства Фонда капитального ремонта многоквартирных домов Калужской области</t>
  </si>
  <si>
    <t>Ремонт крыши</t>
  </si>
  <si>
    <t>Предельно допустимая стоимость капитального ремонта</t>
  </si>
  <si>
    <t>Калужской области на 2020-2022 годы и предложениями регионального оператора.</t>
  </si>
  <si>
    <t>Ремонт отмостки</t>
  </si>
  <si>
    <t xml:space="preserve">капитального ремонта общего имущества  на основании предложений регионального оператора </t>
  </si>
  <si>
    <t xml:space="preserve"> от 15.05.2020, в связи с чем  капитальный ремонт общего имущества в них подлежит проведению </t>
  </si>
  <si>
    <t>ПСД</t>
  </si>
  <si>
    <t>2022 год</t>
  </si>
  <si>
    <t>Работа</t>
  </si>
  <si>
    <t>пр. Ленина, д. 224</t>
  </si>
  <si>
    <t>пр. Ленина, д. 226</t>
  </si>
  <si>
    <t>Всего</t>
  </si>
  <si>
    <t>в том числе:</t>
  </si>
  <si>
    <t>пр. Ленина,               д. 108</t>
  </si>
  <si>
    <t>пр. Ленина,               д. 130</t>
  </si>
  <si>
    <t>пр. Ленина, д. 30</t>
  </si>
  <si>
    <t>пр. Ленина, д. 44</t>
  </si>
  <si>
    <t>пр. Ленина, д. 50</t>
  </si>
  <si>
    <t>Ремонт фасада</t>
  </si>
  <si>
    <t>пр. Ленина, д. 55</t>
  </si>
  <si>
    <t>пр. Ленина, д. 59</t>
  </si>
  <si>
    <t>пр. Ленина, д. 61</t>
  </si>
  <si>
    <t>пр. Ленина, д. 92</t>
  </si>
  <si>
    <t>Ремонт (замена) лифтового оборудования</t>
  </si>
  <si>
    <t>пр. Ленина, д. 95</t>
  </si>
  <si>
    <t>пр. Маркса, д. 49</t>
  </si>
  <si>
    <t>Ремонт горячего водоснабжения</t>
  </si>
  <si>
    <t>Ремонтхолодного водоснабжения</t>
  </si>
  <si>
    <t>Ремонт канализации</t>
  </si>
  <si>
    <t>Ремонт центрального отопления</t>
  </si>
  <si>
    <t>ул. Гагарина, д. 25</t>
  </si>
  <si>
    <t>ул. Заводская,              д. 13</t>
  </si>
  <si>
    <t>ул. Звездная,              д. 15</t>
  </si>
  <si>
    <t>ул. Звездная,              д. 9</t>
  </si>
  <si>
    <t>ул. Калужская,              д. 9</t>
  </si>
  <si>
    <t>Ремонт электроснабжения</t>
  </si>
  <si>
    <t>ул. Королева,              д. 10</t>
  </si>
  <si>
    <t>ул. Королева,              д. 19</t>
  </si>
  <si>
    <t>ул. Красных Зорь, д. 19</t>
  </si>
  <si>
    <t>ул. Курчатова, д. 15</t>
  </si>
  <si>
    <t>ул. Курчатова, д. 3</t>
  </si>
  <si>
    <t>ул. Курчатова, д. 38</t>
  </si>
  <si>
    <t>ул. Курчатова, д. 40</t>
  </si>
  <si>
    <t>ул. Курчатова, д. 52</t>
  </si>
  <si>
    <t>ул. Курчатова, д. 54</t>
  </si>
  <si>
    <t>ул. Мира,           д. 6</t>
  </si>
  <si>
    <t>ул. Победы,           д. 19</t>
  </si>
  <si>
    <t>ул. Победы,           д. 5А</t>
  </si>
  <si>
    <t>ул. Пушкина,           д. 2/5</t>
  </si>
  <si>
    <r>
      <t xml:space="preserve">     </t>
    </r>
    <r>
      <rPr>
        <u val="single"/>
        <sz val="11"/>
        <rFont val="Times New Roman"/>
        <family val="1"/>
      </rPr>
      <t xml:space="preserve"> 27.08.2021 </t>
    </r>
    <r>
      <rPr>
        <sz val="11"/>
        <rFont val="Times New Roman"/>
        <family val="1"/>
      </rPr>
      <t xml:space="preserve">    №   </t>
    </r>
    <r>
      <rPr>
        <u val="single"/>
        <sz val="11"/>
        <rFont val="Times New Roman"/>
        <family val="1"/>
      </rPr>
      <t xml:space="preserve"> 2025-п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</si>
</sst>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justify"/>
    </xf>
    <xf numFmtId="0" fontId="3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Fill="1" applyBorder="1" applyAlignment="1">
      <alignment horizontal="left" vertical="justify"/>
    </xf>
    <xf numFmtId="4" fontId="2" fillId="0" borderId="0" xfId="0" applyNumberFormat="1" applyFont="1"/>
    <xf numFmtId="0" fontId="3" fillId="0" borderId="2" xfId="0" applyFont="1" applyBorder="1" applyAlignment="1">
      <alignment horizontal="left" vertical="justify"/>
    </xf>
    <xf numFmtId="0" fontId="3" fillId="0" borderId="2" xfId="0" applyFont="1" applyBorder="1" applyAlignment="1">
      <alignment horizontal="center" vertical="justify"/>
    </xf>
    <xf numFmtId="0" fontId="2" fillId="0" borderId="1" xfId="0" applyFont="1" applyBorder="1" applyAlignment="1">
      <alignment vertical="justify"/>
    </xf>
    <xf numFmtId="0" fontId="3" fillId="0" borderId="3" xfId="0" applyFont="1" applyBorder="1" applyAlignment="1">
      <alignment horizontal="center" vertical="justify"/>
    </xf>
    <xf numFmtId="0" fontId="2" fillId="0" borderId="1" xfId="0" applyFont="1" applyBorder="1"/>
    <xf numFmtId="4" fontId="2" fillId="0" borderId="1" xfId="0" applyNumberFormat="1" applyFont="1" applyBorder="1" applyAlignment="1">
      <alignment vertical="justify"/>
    </xf>
    <xf numFmtId="4" fontId="3" fillId="0" borderId="1" xfId="0" applyNumberFormat="1" applyFont="1" applyBorder="1" applyAlignment="1">
      <alignment vertical="justify"/>
    </xf>
    <xf numFmtId="4" fontId="3" fillId="0" borderId="4" xfId="0" applyNumberFormat="1" applyFont="1" applyBorder="1" applyAlignment="1">
      <alignment vertical="justify"/>
    </xf>
    <xf numFmtId="4" fontId="3" fillId="0" borderId="4" xfId="0" applyNumberFormat="1" applyFont="1" applyBorder="1" applyAlignment="1">
      <alignment horizontal="left" vertical="justify"/>
    </xf>
    <xf numFmtId="4" fontId="3" fillId="0" borderId="2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 topLeftCell="A46">
      <selection activeCell="E18" sqref="E18"/>
    </sheetView>
  </sheetViews>
  <sheetFormatPr defaultColWidth="8.8515625" defaultRowHeight="15"/>
  <cols>
    <col min="1" max="1" width="4.00390625" style="1" customWidth="1"/>
    <col min="2" max="2" width="13.140625" style="1" customWidth="1"/>
    <col min="3" max="3" width="11.28125" style="1" customWidth="1"/>
    <col min="4" max="4" width="6.00390625" style="1" customWidth="1"/>
    <col min="5" max="5" width="9.421875" style="1" customWidth="1"/>
    <col min="6" max="6" width="14.7109375" style="1" customWidth="1"/>
    <col min="7" max="7" width="13.8515625" style="1" customWidth="1"/>
    <col min="8" max="8" width="13.7109375" style="1" customWidth="1"/>
    <col min="9" max="10" width="12.7109375" style="1" customWidth="1"/>
    <col min="11" max="16384" width="8.8515625" style="1" customWidth="1"/>
  </cols>
  <sheetData>
    <row r="1" spans="4:9" ht="15">
      <c r="D1" s="45" t="s">
        <v>11</v>
      </c>
      <c r="E1" s="45"/>
      <c r="F1" s="45"/>
      <c r="G1" s="45"/>
      <c r="H1" s="45"/>
      <c r="I1" s="45"/>
    </row>
    <row r="2" spans="4:9" ht="14.45" customHeight="1">
      <c r="D2" s="45" t="s">
        <v>10</v>
      </c>
      <c r="E2" s="45"/>
      <c r="F2" s="45"/>
      <c r="G2" s="45"/>
      <c r="H2" s="45"/>
      <c r="I2" s="45"/>
    </row>
    <row r="3" spans="4:9" ht="20.25" customHeight="1">
      <c r="D3" s="45" t="s">
        <v>64</v>
      </c>
      <c r="E3" s="45"/>
      <c r="F3" s="45"/>
      <c r="G3" s="45"/>
      <c r="H3" s="45"/>
      <c r="I3" s="45"/>
    </row>
    <row r="6" spans="1:8" ht="14.45" customHeight="1">
      <c r="A6" s="24" t="s">
        <v>5</v>
      </c>
      <c r="B6" s="24"/>
      <c r="C6" s="24"/>
      <c r="D6" s="24"/>
      <c r="E6" s="24"/>
      <c r="F6" s="24"/>
      <c r="G6" s="24"/>
      <c r="H6" s="24"/>
    </row>
    <row r="7" spans="1:8" ht="14.45" customHeight="1">
      <c r="A7" s="24" t="s">
        <v>6</v>
      </c>
      <c r="B7" s="24"/>
      <c r="C7" s="24"/>
      <c r="D7" s="24"/>
      <c r="E7" s="24"/>
      <c r="F7" s="24"/>
      <c r="G7" s="24"/>
      <c r="H7" s="24"/>
    </row>
    <row r="8" spans="1:9" ht="14.45" customHeight="1">
      <c r="A8" s="24" t="s">
        <v>7</v>
      </c>
      <c r="B8" s="24"/>
      <c r="C8" s="24"/>
      <c r="D8" s="24"/>
      <c r="E8" s="24"/>
      <c r="F8" s="24"/>
      <c r="G8" s="24"/>
      <c r="H8" s="24"/>
      <c r="I8" s="24"/>
    </row>
    <row r="9" spans="1:9" ht="14.4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</row>
    <row r="10" spans="1:9" ht="14.45" customHeight="1">
      <c r="A10" s="24" t="s">
        <v>20</v>
      </c>
      <c r="B10" s="24"/>
      <c r="C10" s="24"/>
      <c r="D10" s="24"/>
      <c r="E10" s="24"/>
      <c r="F10" s="24"/>
      <c r="G10" s="24"/>
      <c r="H10" s="24"/>
      <c r="I10" s="24"/>
    </row>
    <row r="11" spans="1:9" ht="14.45" customHeight="1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8" ht="14.45" customHeight="1">
      <c r="A12" s="24" t="s">
        <v>9</v>
      </c>
      <c r="B12" s="24"/>
      <c r="C12" s="24"/>
      <c r="D12" s="24"/>
      <c r="E12" s="24"/>
      <c r="F12" s="24"/>
      <c r="G12" s="24"/>
      <c r="H12" s="24"/>
    </row>
    <row r="13" spans="1:8" ht="14.45" customHeight="1">
      <c r="A13" s="24" t="s">
        <v>17</v>
      </c>
      <c r="B13" s="24"/>
      <c r="C13" s="24"/>
      <c r="D13" s="24"/>
      <c r="E13" s="24"/>
      <c r="F13" s="24"/>
      <c r="G13" s="24"/>
      <c r="H13" s="24"/>
    </row>
    <row r="15" spans="1:9" ht="66.75" customHeight="1">
      <c r="A15" s="25" t="s">
        <v>0</v>
      </c>
      <c r="B15" s="25" t="s">
        <v>1</v>
      </c>
      <c r="C15" s="40" t="s">
        <v>4</v>
      </c>
      <c r="D15" s="25" t="s">
        <v>12</v>
      </c>
      <c r="E15" s="25" t="s">
        <v>13</v>
      </c>
      <c r="F15" s="25" t="s">
        <v>3</v>
      </c>
      <c r="G15" s="34" t="s">
        <v>16</v>
      </c>
      <c r="H15" s="35"/>
      <c r="I15" s="36"/>
    </row>
    <row r="16" spans="1:9" ht="22.9" customHeight="1">
      <c r="A16" s="26"/>
      <c r="B16" s="26"/>
      <c r="C16" s="41"/>
      <c r="D16" s="26"/>
      <c r="E16" s="26"/>
      <c r="F16" s="26"/>
      <c r="G16" s="37" t="s">
        <v>26</v>
      </c>
      <c r="H16" s="38" t="s">
        <v>27</v>
      </c>
      <c r="I16" s="39"/>
    </row>
    <row r="17" spans="1:9" ht="21.6" customHeight="1">
      <c r="A17" s="27"/>
      <c r="B17" s="27"/>
      <c r="C17" s="42"/>
      <c r="D17" s="27"/>
      <c r="E17" s="27"/>
      <c r="F17" s="27"/>
      <c r="G17" s="37"/>
      <c r="H17" s="12" t="s">
        <v>21</v>
      </c>
      <c r="I17" s="6" t="s">
        <v>23</v>
      </c>
    </row>
    <row r="18" spans="1:9" ht="99.6" customHeight="1">
      <c r="A18" s="10">
        <v>1</v>
      </c>
      <c r="B18" s="3" t="s">
        <v>2</v>
      </c>
      <c r="C18" s="9" t="s">
        <v>28</v>
      </c>
      <c r="D18" s="10" t="s">
        <v>22</v>
      </c>
      <c r="E18" s="10" t="s">
        <v>18</v>
      </c>
      <c r="F18" s="4" t="s">
        <v>14</v>
      </c>
      <c r="G18" s="17">
        <f>H18+I18</f>
        <v>371265.4</v>
      </c>
      <c r="H18" s="16"/>
      <c r="I18" s="14">
        <v>371265.4</v>
      </c>
    </row>
    <row r="19" spans="1:9" ht="97.9" customHeight="1">
      <c r="A19" s="10">
        <v>2</v>
      </c>
      <c r="B19" s="3" t="s">
        <v>2</v>
      </c>
      <c r="C19" s="9" t="s">
        <v>29</v>
      </c>
      <c r="D19" s="10" t="s">
        <v>22</v>
      </c>
      <c r="E19" s="7" t="s">
        <v>15</v>
      </c>
      <c r="F19" s="4" t="s">
        <v>14</v>
      </c>
      <c r="G19" s="17">
        <f aca="true" t="shared" si="0" ref="G19:G45">H19+I19</f>
        <v>11261696</v>
      </c>
      <c r="H19" s="15">
        <v>3386108</v>
      </c>
      <c r="I19" s="14">
        <v>7875588</v>
      </c>
    </row>
    <row r="20" spans="1:9" ht="99.6" customHeight="1">
      <c r="A20" s="10">
        <v>3</v>
      </c>
      <c r="B20" s="3" t="s">
        <v>2</v>
      </c>
      <c r="C20" s="9" t="s">
        <v>24</v>
      </c>
      <c r="D20" s="10" t="s">
        <v>22</v>
      </c>
      <c r="E20" s="7" t="s">
        <v>15</v>
      </c>
      <c r="F20" s="4" t="s">
        <v>14</v>
      </c>
      <c r="G20" s="17">
        <f t="shared" si="0"/>
        <v>14178820</v>
      </c>
      <c r="H20" s="15">
        <v>3859084</v>
      </c>
      <c r="I20" s="14">
        <v>10319736</v>
      </c>
    </row>
    <row r="21" spans="1:9" ht="97.9" customHeight="1">
      <c r="A21" s="10">
        <v>4</v>
      </c>
      <c r="B21" s="3" t="s">
        <v>2</v>
      </c>
      <c r="C21" s="4" t="s">
        <v>25</v>
      </c>
      <c r="D21" s="10" t="s">
        <v>22</v>
      </c>
      <c r="E21" s="7" t="s">
        <v>15</v>
      </c>
      <c r="F21" s="4" t="s">
        <v>14</v>
      </c>
      <c r="G21" s="17">
        <f t="shared" si="0"/>
        <v>14125824</v>
      </c>
      <c r="H21" s="15">
        <v>3793156</v>
      </c>
      <c r="I21" s="14">
        <v>10332668</v>
      </c>
    </row>
    <row r="22" spans="1:9" ht="85.15" customHeight="1">
      <c r="A22" s="10">
        <v>5</v>
      </c>
      <c r="B22" s="3" t="s">
        <v>2</v>
      </c>
      <c r="C22" s="9" t="s">
        <v>30</v>
      </c>
      <c r="D22" s="10" t="s">
        <v>22</v>
      </c>
      <c r="E22" s="7" t="s">
        <v>15</v>
      </c>
      <c r="F22" s="4" t="s">
        <v>14</v>
      </c>
      <c r="G22" s="18">
        <f t="shared" si="0"/>
        <v>14832852</v>
      </c>
      <c r="H22" s="15">
        <v>1331844</v>
      </c>
      <c r="I22" s="14">
        <v>13501008</v>
      </c>
    </row>
    <row r="23" spans="1:9" ht="85.15" customHeight="1">
      <c r="A23" s="2">
        <v>6</v>
      </c>
      <c r="B23" s="3" t="s">
        <v>2</v>
      </c>
      <c r="C23" s="9" t="s">
        <v>31</v>
      </c>
      <c r="D23" s="10" t="s">
        <v>22</v>
      </c>
      <c r="E23" s="7" t="s">
        <v>15</v>
      </c>
      <c r="F23" s="4" t="s">
        <v>14</v>
      </c>
      <c r="G23" s="19">
        <f t="shared" si="0"/>
        <v>30410672</v>
      </c>
      <c r="H23" s="19">
        <v>3628500</v>
      </c>
      <c r="I23" s="20">
        <v>26782172</v>
      </c>
    </row>
    <row r="24" spans="1:9" ht="95.45" customHeight="1">
      <c r="A24" s="2">
        <v>7</v>
      </c>
      <c r="B24" s="3" t="s">
        <v>2</v>
      </c>
      <c r="C24" s="4" t="s">
        <v>32</v>
      </c>
      <c r="D24" s="10" t="s">
        <v>22</v>
      </c>
      <c r="E24" s="7" t="s">
        <v>33</v>
      </c>
      <c r="F24" s="4" t="s">
        <v>14</v>
      </c>
      <c r="G24" s="19">
        <f t="shared" si="0"/>
        <v>17479058</v>
      </c>
      <c r="H24" s="19">
        <v>2143808</v>
      </c>
      <c r="I24" s="20">
        <v>15335250</v>
      </c>
    </row>
    <row r="25" spans="1:9" s="23" customFormat="1" ht="93.6" customHeight="1">
      <c r="A25" s="22">
        <v>8</v>
      </c>
      <c r="B25" s="3" t="s">
        <v>2</v>
      </c>
      <c r="C25" s="4" t="s">
        <v>34</v>
      </c>
      <c r="D25" s="6" t="s">
        <v>22</v>
      </c>
      <c r="E25" s="7" t="s">
        <v>15</v>
      </c>
      <c r="F25" s="4" t="s">
        <v>14</v>
      </c>
      <c r="G25" s="19">
        <f t="shared" si="0"/>
        <v>8376552</v>
      </c>
      <c r="H25" s="19">
        <v>824264</v>
      </c>
      <c r="I25" s="19">
        <v>7552288</v>
      </c>
    </row>
    <row r="26" spans="1:9" s="23" customFormat="1" ht="95.45" customHeight="1">
      <c r="A26" s="22">
        <v>9</v>
      </c>
      <c r="B26" s="3" t="s">
        <v>2</v>
      </c>
      <c r="C26" s="4" t="s">
        <v>35</v>
      </c>
      <c r="D26" s="6" t="s">
        <v>22</v>
      </c>
      <c r="E26" s="7" t="s">
        <v>15</v>
      </c>
      <c r="F26" s="4" t="s">
        <v>14</v>
      </c>
      <c r="G26" s="19">
        <f t="shared" si="0"/>
        <v>22415284</v>
      </c>
      <c r="H26" s="19">
        <v>2228432</v>
      </c>
      <c r="I26" s="19">
        <v>20186852</v>
      </c>
    </row>
    <row r="27" spans="1:9" s="23" customFormat="1" ht="96" customHeight="1">
      <c r="A27" s="22">
        <v>10</v>
      </c>
      <c r="B27" s="3" t="s">
        <v>2</v>
      </c>
      <c r="C27" s="4" t="s">
        <v>36</v>
      </c>
      <c r="D27" s="6" t="s">
        <v>22</v>
      </c>
      <c r="E27" s="7" t="s">
        <v>15</v>
      </c>
      <c r="F27" s="4" t="s">
        <v>14</v>
      </c>
      <c r="G27" s="19">
        <f t="shared" si="0"/>
        <v>8626716</v>
      </c>
      <c r="H27" s="19">
        <v>932176</v>
      </c>
      <c r="I27" s="19">
        <v>7694540</v>
      </c>
    </row>
    <row r="28" spans="1:9" s="23" customFormat="1" ht="97.15" customHeight="1">
      <c r="A28" s="22">
        <v>11</v>
      </c>
      <c r="B28" s="3" t="s">
        <v>2</v>
      </c>
      <c r="C28" s="4" t="s">
        <v>37</v>
      </c>
      <c r="D28" s="6" t="s">
        <v>22</v>
      </c>
      <c r="E28" s="7" t="s">
        <v>38</v>
      </c>
      <c r="F28" s="4" t="s">
        <v>14</v>
      </c>
      <c r="G28" s="19">
        <f t="shared" si="0"/>
        <v>5247637</v>
      </c>
      <c r="H28" s="19">
        <v>1473212</v>
      </c>
      <c r="I28" s="19">
        <v>3774425</v>
      </c>
    </row>
    <row r="29" spans="1:9" s="23" customFormat="1" ht="93" customHeight="1">
      <c r="A29" s="22">
        <v>12</v>
      </c>
      <c r="B29" s="3" t="s">
        <v>2</v>
      </c>
      <c r="C29" s="4" t="s">
        <v>39</v>
      </c>
      <c r="D29" s="6" t="s">
        <v>22</v>
      </c>
      <c r="E29" s="7" t="s">
        <v>38</v>
      </c>
      <c r="F29" s="4" t="s">
        <v>14</v>
      </c>
      <c r="G29" s="19">
        <f t="shared" si="0"/>
        <v>30067714</v>
      </c>
      <c r="H29" s="19">
        <v>7421164</v>
      </c>
      <c r="I29" s="19">
        <v>22646550</v>
      </c>
    </row>
    <row r="30" spans="1:9" s="23" customFormat="1" ht="57" customHeight="1">
      <c r="A30" s="49">
        <v>13</v>
      </c>
      <c r="B30" s="28" t="s">
        <v>2</v>
      </c>
      <c r="C30" s="25" t="s">
        <v>40</v>
      </c>
      <c r="D30" s="25" t="s">
        <v>22</v>
      </c>
      <c r="E30" s="5" t="s">
        <v>41</v>
      </c>
      <c r="F30" s="25" t="s">
        <v>14</v>
      </c>
      <c r="G30" s="46">
        <f>H30+I30+I31+I32+I33</f>
        <v>166814716</v>
      </c>
      <c r="H30" s="46">
        <v>12850876</v>
      </c>
      <c r="I30" s="19">
        <v>38490960</v>
      </c>
    </row>
    <row r="31" spans="1:9" s="23" customFormat="1" ht="61.9" customHeight="1">
      <c r="A31" s="50"/>
      <c r="B31" s="29"/>
      <c r="C31" s="26"/>
      <c r="D31" s="26"/>
      <c r="E31" s="5" t="s">
        <v>42</v>
      </c>
      <c r="F31" s="26"/>
      <c r="G31" s="47"/>
      <c r="H31" s="47"/>
      <c r="I31" s="19">
        <v>38490960</v>
      </c>
    </row>
    <row r="32" spans="1:9" s="23" customFormat="1" ht="38.25">
      <c r="A32" s="50"/>
      <c r="B32" s="29"/>
      <c r="C32" s="26"/>
      <c r="D32" s="26"/>
      <c r="E32" s="5" t="s">
        <v>43</v>
      </c>
      <c r="F32" s="26"/>
      <c r="G32" s="47"/>
      <c r="H32" s="47"/>
      <c r="I32" s="19">
        <v>38490960</v>
      </c>
    </row>
    <row r="33" spans="1:9" s="23" customFormat="1" ht="51">
      <c r="A33" s="51"/>
      <c r="B33" s="30"/>
      <c r="C33" s="27"/>
      <c r="D33" s="27"/>
      <c r="E33" s="5" t="s">
        <v>44</v>
      </c>
      <c r="F33" s="27"/>
      <c r="G33" s="48"/>
      <c r="H33" s="48"/>
      <c r="I33" s="19">
        <v>38490960</v>
      </c>
    </row>
    <row r="34" spans="1:9" ht="89.25">
      <c r="A34" s="13">
        <v>14</v>
      </c>
      <c r="B34" s="3" t="s">
        <v>2</v>
      </c>
      <c r="C34" s="5" t="s">
        <v>45</v>
      </c>
      <c r="D34" s="6" t="s">
        <v>22</v>
      </c>
      <c r="E34" s="7" t="s">
        <v>15</v>
      </c>
      <c r="F34" s="4" t="s">
        <v>14</v>
      </c>
      <c r="G34" s="19">
        <f t="shared" si="0"/>
        <v>26758572</v>
      </c>
      <c r="H34" s="20">
        <v>14124008</v>
      </c>
      <c r="I34" s="20">
        <v>12634564</v>
      </c>
    </row>
    <row r="35" spans="1:9" ht="89.25">
      <c r="A35" s="13">
        <v>15</v>
      </c>
      <c r="B35" s="3" t="s">
        <v>2</v>
      </c>
      <c r="C35" s="5" t="s">
        <v>46</v>
      </c>
      <c r="D35" s="6" t="s">
        <v>22</v>
      </c>
      <c r="E35" s="7" t="s">
        <v>15</v>
      </c>
      <c r="F35" s="4" t="s">
        <v>14</v>
      </c>
      <c r="G35" s="19">
        <f t="shared" si="0"/>
        <v>20745980</v>
      </c>
      <c r="H35" s="20">
        <v>4917212</v>
      </c>
      <c r="I35" s="20">
        <v>15828768</v>
      </c>
    </row>
    <row r="36" spans="1:9" ht="89.25">
      <c r="A36" s="13">
        <v>16</v>
      </c>
      <c r="B36" s="3" t="s">
        <v>2</v>
      </c>
      <c r="C36" s="5" t="s">
        <v>47</v>
      </c>
      <c r="D36" s="6" t="s">
        <v>22</v>
      </c>
      <c r="E36" s="7" t="s">
        <v>15</v>
      </c>
      <c r="F36" s="4" t="s">
        <v>14</v>
      </c>
      <c r="G36" s="19">
        <f t="shared" si="0"/>
        <v>13980416</v>
      </c>
      <c r="H36" s="20">
        <v>3414972</v>
      </c>
      <c r="I36" s="20">
        <v>10565444</v>
      </c>
    </row>
    <row r="37" spans="1:9" ht="89.25">
      <c r="A37" s="13">
        <v>17</v>
      </c>
      <c r="B37" s="3" t="s">
        <v>2</v>
      </c>
      <c r="C37" s="5" t="s">
        <v>48</v>
      </c>
      <c r="D37" s="6" t="s">
        <v>22</v>
      </c>
      <c r="E37" s="7" t="s">
        <v>15</v>
      </c>
      <c r="F37" s="4" t="s">
        <v>14</v>
      </c>
      <c r="G37" s="19">
        <f t="shared" si="0"/>
        <v>4672930</v>
      </c>
      <c r="H37" s="20">
        <v>340710</v>
      </c>
      <c r="I37" s="20">
        <v>4332220</v>
      </c>
    </row>
    <row r="38" spans="1:9" ht="89.25">
      <c r="A38" s="13">
        <v>18</v>
      </c>
      <c r="B38" s="3" t="s">
        <v>2</v>
      </c>
      <c r="C38" s="5" t="s">
        <v>49</v>
      </c>
      <c r="D38" s="6" t="s">
        <v>22</v>
      </c>
      <c r="E38" s="11" t="s">
        <v>50</v>
      </c>
      <c r="F38" s="4" t="s">
        <v>14</v>
      </c>
      <c r="G38" s="19">
        <f t="shared" si="0"/>
        <v>16402324</v>
      </c>
      <c r="H38" s="20">
        <v>3448264</v>
      </c>
      <c r="I38" s="20">
        <v>12954060</v>
      </c>
    </row>
    <row r="39" spans="1:9" ht="89.25">
      <c r="A39" s="13">
        <v>19</v>
      </c>
      <c r="B39" s="3" t="s">
        <v>2</v>
      </c>
      <c r="C39" s="5" t="s">
        <v>51</v>
      </c>
      <c r="D39" s="6" t="s">
        <v>22</v>
      </c>
      <c r="E39" s="7" t="s">
        <v>15</v>
      </c>
      <c r="F39" s="4" t="s">
        <v>14</v>
      </c>
      <c r="G39" s="19">
        <f t="shared" si="0"/>
        <v>14405312</v>
      </c>
      <c r="H39" s="20">
        <v>2145776</v>
      </c>
      <c r="I39" s="20">
        <v>12259536</v>
      </c>
    </row>
    <row r="40" spans="1:9" ht="58.15" customHeight="1">
      <c r="A40" s="31">
        <v>20</v>
      </c>
      <c r="B40" s="28" t="s">
        <v>2</v>
      </c>
      <c r="C40" s="25" t="s">
        <v>52</v>
      </c>
      <c r="D40" s="25" t="s">
        <v>22</v>
      </c>
      <c r="E40" s="5" t="s">
        <v>41</v>
      </c>
      <c r="F40" s="25" t="s">
        <v>14</v>
      </c>
      <c r="G40" s="46">
        <f>H40+I40+I41+I42+I43</f>
        <v>48566724</v>
      </c>
      <c r="H40" s="43">
        <v>3532724</v>
      </c>
      <c r="I40" s="20">
        <v>11258500</v>
      </c>
    </row>
    <row r="41" spans="1:9" ht="51">
      <c r="A41" s="32"/>
      <c r="B41" s="29"/>
      <c r="C41" s="26"/>
      <c r="D41" s="26"/>
      <c r="E41" s="5" t="s">
        <v>42</v>
      </c>
      <c r="F41" s="26"/>
      <c r="G41" s="47"/>
      <c r="H41" s="52"/>
      <c r="I41" s="20">
        <v>11258500</v>
      </c>
    </row>
    <row r="42" spans="1:9" ht="38.25">
      <c r="A42" s="32"/>
      <c r="B42" s="29"/>
      <c r="C42" s="26"/>
      <c r="D42" s="26"/>
      <c r="E42" s="5" t="s">
        <v>43</v>
      </c>
      <c r="F42" s="26"/>
      <c r="G42" s="47"/>
      <c r="H42" s="52"/>
      <c r="I42" s="20">
        <v>11258500</v>
      </c>
    </row>
    <row r="43" spans="1:9" ht="51">
      <c r="A43" s="33"/>
      <c r="B43" s="30"/>
      <c r="C43" s="27"/>
      <c r="D43" s="27"/>
      <c r="E43" s="5" t="s">
        <v>44</v>
      </c>
      <c r="F43" s="27"/>
      <c r="G43" s="48"/>
      <c r="H43" s="44"/>
      <c r="I43" s="20">
        <v>11258500</v>
      </c>
    </row>
    <row r="44" spans="1:9" ht="89.25">
      <c r="A44" s="13">
        <v>21</v>
      </c>
      <c r="B44" s="3" t="s">
        <v>2</v>
      </c>
      <c r="C44" s="5" t="s">
        <v>53</v>
      </c>
      <c r="D44" s="6" t="s">
        <v>22</v>
      </c>
      <c r="E44" s="7" t="s">
        <v>15</v>
      </c>
      <c r="F44" s="4" t="s">
        <v>14</v>
      </c>
      <c r="G44" s="19">
        <f t="shared" si="0"/>
        <v>17798116</v>
      </c>
      <c r="H44" s="20">
        <v>1723640</v>
      </c>
      <c r="I44" s="20">
        <v>16074476</v>
      </c>
    </row>
    <row r="45" spans="1:9" ht="89.25">
      <c r="A45" s="13">
        <v>22</v>
      </c>
      <c r="B45" s="3" t="s">
        <v>2</v>
      </c>
      <c r="C45" s="5" t="s">
        <v>54</v>
      </c>
      <c r="D45" s="6" t="s">
        <v>22</v>
      </c>
      <c r="E45" s="7" t="s">
        <v>15</v>
      </c>
      <c r="F45" s="4" t="s">
        <v>14</v>
      </c>
      <c r="G45" s="19">
        <f t="shared" si="0"/>
        <v>30253652</v>
      </c>
      <c r="H45" s="20">
        <v>7674380</v>
      </c>
      <c r="I45" s="20">
        <v>22579272</v>
      </c>
    </row>
    <row r="46" spans="1:9" ht="89.25">
      <c r="A46" s="13">
        <v>23</v>
      </c>
      <c r="B46" s="3" t="s">
        <v>2</v>
      </c>
      <c r="C46" s="5" t="s">
        <v>55</v>
      </c>
      <c r="D46" s="6" t="s">
        <v>22</v>
      </c>
      <c r="E46" s="7" t="s">
        <v>15</v>
      </c>
      <c r="F46" s="4" t="s">
        <v>14</v>
      </c>
      <c r="G46" s="19">
        <f>H46+I46</f>
        <v>8399488</v>
      </c>
      <c r="H46" s="20">
        <v>834268</v>
      </c>
      <c r="I46" s="20">
        <v>7565220</v>
      </c>
    </row>
    <row r="47" spans="1:9" ht="89.25">
      <c r="A47" s="13">
        <v>24</v>
      </c>
      <c r="B47" s="3" t="s">
        <v>2</v>
      </c>
      <c r="C47" s="5" t="s">
        <v>56</v>
      </c>
      <c r="D47" s="6" t="s">
        <v>22</v>
      </c>
      <c r="E47" s="7" t="s">
        <v>15</v>
      </c>
      <c r="F47" s="4" t="s">
        <v>14</v>
      </c>
      <c r="G47" s="19">
        <f aca="true" t="shared" si="1" ref="G47:G56">H47+I47</f>
        <v>14903636</v>
      </c>
      <c r="H47" s="20">
        <v>3665728</v>
      </c>
      <c r="I47" s="20">
        <v>11237908</v>
      </c>
    </row>
    <row r="48" spans="1:9" ht="89.25">
      <c r="A48" s="13">
        <v>25</v>
      </c>
      <c r="B48" s="3" t="s">
        <v>2</v>
      </c>
      <c r="C48" s="5" t="s">
        <v>57</v>
      </c>
      <c r="D48" s="6" t="s">
        <v>22</v>
      </c>
      <c r="E48" s="7" t="s">
        <v>15</v>
      </c>
      <c r="F48" s="4" t="s">
        <v>14</v>
      </c>
      <c r="G48" s="19">
        <f t="shared" si="1"/>
        <v>15003580</v>
      </c>
      <c r="H48" s="20">
        <v>3713944</v>
      </c>
      <c r="I48" s="20">
        <v>11289636</v>
      </c>
    </row>
    <row r="49" spans="1:9" ht="89.25">
      <c r="A49" s="13">
        <v>26</v>
      </c>
      <c r="B49" s="3" t="s">
        <v>2</v>
      </c>
      <c r="C49" s="5" t="s">
        <v>58</v>
      </c>
      <c r="D49" s="6" t="s">
        <v>22</v>
      </c>
      <c r="E49" s="7" t="s">
        <v>15</v>
      </c>
      <c r="F49" s="4" t="s">
        <v>14</v>
      </c>
      <c r="G49" s="19">
        <f t="shared" si="1"/>
        <v>28837340</v>
      </c>
      <c r="H49" s="20">
        <v>8728080</v>
      </c>
      <c r="I49" s="20">
        <v>20109260</v>
      </c>
    </row>
    <row r="50" spans="1:9" ht="89.25">
      <c r="A50" s="13">
        <v>27</v>
      </c>
      <c r="B50" s="3" t="s">
        <v>2</v>
      </c>
      <c r="C50" s="5" t="s">
        <v>59</v>
      </c>
      <c r="D50" s="6" t="s">
        <v>22</v>
      </c>
      <c r="E50" s="7" t="s">
        <v>44</v>
      </c>
      <c r="F50" s="4" t="s">
        <v>14</v>
      </c>
      <c r="G50" s="19">
        <f t="shared" si="1"/>
        <v>23998658</v>
      </c>
      <c r="H50" s="20">
        <v>5263088</v>
      </c>
      <c r="I50" s="20">
        <v>18735570</v>
      </c>
    </row>
    <row r="51" spans="1:9" ht="89.25">
      <c r="A51" s="13">
        <v>28</v>
      </c>
      <c r="B51" s="3" t="s">
        <v>2</v>
      </c>
      <c r="C51" s="5" t="s">
        <v>60</v>
      </c>
      <c r="D51" s="6" t="s">
        <v>22</v>
      </c>
      <c r="E51" s="7" t="s">
        <v>15</v>
      </c>
      <c r="F51" s="4" t="s">
        <v>14</v>
      </c>
      <c r="G51" s="19">
        <f t="shared" si="1"/>
        <v>21996500</v>
      </c>
      <c r="H51" s="20">
        <v>3439080</v>
      </c>
      <c r="I51" s="20">
        <v>18557420</v>
      </c>
    </row>
    <row r="52" spans="1:9" ht="45" customHeight="1">
      <c r="A52" s="31">
        <v>29</v>
      </c>
      <c r="B52" s="28" t="s">
        <v>2</v>
      </c>
      <c r="C52" s="25" t="s">
        <v>61</v>
      </c>
      <c r="D52" s="25" t="s">
        <v>22</v>
      </c>
      <c r="E52" s="7" t="s">
        <v>15</v>
      </c>
      <c r="F52" s="25" t="s">
        <v>14</v>
      </c>
      <c r="G52" s="46">
        <f>H52+I52+I53</f>
        <v>15073470</v>
      </c>
      <c r="H52" s="43">
        <v>825412</v>
      </c>
      <c r="I52" s="21">
        <v>7358308</v>
      </c>
    </row>
    <row r="53" spans="1:9" ht="49.9" customHeight="1">
      <c r="A53" s="33"/>
      <c r="B53" s="30"/>
      <c r="C53" s="27"/>
      <c r="D53" s="27"/>
      <c r="E53" s="7" t="s">
        <v>33</v>
      </c>
      <c r="F53" s="27"/>
      <c r="G53" s="48"/>
      <c r="H53" s="44"/>
      <c r="I53" s="21">
        <v>6889750</v>
      </c>
    </row>
    <row r="54" spans="1:9" ht="89.25">
      <c r="A54" s="13">
        <v>30</v>
      </c>
      <c r="B54" s="3" t="s">
        <v>2</v>
      </c>
      <c r="C54" s="5" t="s">
        <v>62</v>
      </c>
      <c r="D54" s="6" t="s">
        <v>22</v>
      </c>
      <c r="E54" s="7" t="s">
        <v>15</v>
      </c>
      <c r="F54" s="4" t="s">
        <v>14</v>
      </c>
      <c r="G54" s="19">
        <f t="shared" si="1"/>
        <v>9520752</v>
      </c>
      <c r="H54" s="20">
        <v>804584</v>
      </c>
      <c r="I54" s="20">
        <v>8716168</v>
      </c>
    </row>
    <row r="55" spans="1:9" ht="89.25">
      <c r="A55" s="13">
        <v>31</v>
      </c>
      <c r="B55" s="3" t="s">
        <v>2</v>
      </c>
      <c r="C55" s="5" t="s">
        <v>63</v>
      </c>
      <c r="D55" s="6" t="s">
        <v>22</v>
      </c>
      <c r="E55" s="11" t="s">
        <v>50</v>
      </c>
      <c r="F55" s="4" t="s">
        <v>14</v>
      </c>
      <c r="G55" s="19">
        <f t="shared" si="1"/>
        <v>10811540</v>
      </c>
      <c r="H55" s="20">
        <v>2737160</v>
      </c>
      <c r="I55" s="20">
        <v>8074380</v>
      </c>
    </row>
    <row r="56" spans="1:9" ht="89.25">
      <c r="A56" s="13">
        <v>32</v>
      </c>
      <c r="B56" s="3" t="s">
        <v>2</v>
      </c>
      <c r="C56" s="13"/>
      <c r="D56" s="6" t="s">
        <v>22</v>
      </c>
      <c r="E56" s="7" t="s">
        <v>15</v>
      </c>
      <c r="F56" s="4" t="s">
        <v>14</v>
      </c>
      <c r="G56" s="19">
        <f t="shared" si="1"/>
        <v>22177824</v>
      </c>
      <c r="H56" s="20">
        <v>3322968</v>
      </c>
      <c r="I56" s="20">
        <v>18854856</v>
      </c>
    </row>
    <row r="57" ht="15">
      <c r="G57" s="8"/>
    </row>
  </sheetData>
  <mergeCells count="41">
    <mergeCell ref="D52:D53"/>
    <mergeCell ref="C52:C53"/>
    <mergeCell ref="B52:B53"/>
    <mergeCell ref="F52:F53"/>
    <mergeCell ref="G52:G53"/>
    <mergeCell ref="H52:H53"/>
    <mergeCell ref="A52:A53"/>
    <mergeCell ref="D1:I1"/>
    <mergeCell ref="D2:I2"/>
    <mergeCell ref="D3:I3"/>
    <mergeCell ref="G30:G33"/>
    <mergeCell ref="H30:H33"/>
    <mergeCell ref="C30:C33"/>
    <mergeCell ref="B30:B33"/>
    <mergeCell ref="A30:A33"/>
    <mergeCell ref="D30:D33"/>
    <mergeCell ref="F30:F33"/>
    <mergeCell ref="F40:F43"/>
    <mergeCell ref="G40:G43"/>
    <mergeCell ref="H40:H43"/>
    <mergeCell ref="D40:D43"/>
    <mergeCell ref="C40:C43"/>
    <mergeCell ref="B40:B43"/>
    <mergeCell ref="A40:A43"/>
    <mergeCell ref="A15:A17"/>
    <mergeCell ref="A11:I11"/>
    <mergeCell ref="G15:I15"/>
    <mergeCell ref="G16:G17"/>
    <mergeCell ref="H16:I16"/>
    <mergeCell ref="A12:H12"/>
    <mergeCell ref="A13:H13"/>
    <mergeCell ref="F15:F17"/>
    <mergeCell ref="E15:E17"/>
    <mergeCell ref="D15:D17"/>
    <mergeCell ref="C15:C17"/>
    <mergeCell ref="B15:B17"/>
    <mergeCell ref="A6:H6"/>
    <mergeCell ref="A7:H7"/>
    <mergeCell ref="A10:I10"/>
    <mergeCell ref="A9:I9"/>
    <mergeCell ref="A8:I8"/>
  </mergeCells>
  <printOptions/>
  <pageMargins left="0.3149606299212598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2021-08-30T08:39:20Z</dcterms:modified>
  <cp:category/>
  <cp:version/>
  <cp:contentType/>
  <cp:contentStatus/>
</cp:coreProperties>
</file>