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3740" yWindow="0" windowWidth="15210" windowHeight="12315" activeTab="0"/>
  </bookViews>
  <sheets>
    <sheet name="перечень МКД 2016-2017" sheetId="1" r:id="rId1"/>
    <sheet name="виды ремонта 2016-2017" sheetId="5" r:id="rId2"/>
    <sheet name="показатели" sheetId="4" r:id="rId3"/>
    <sheet name="Лист3" sheetId="3" r:id="rId4"/>
  </sheets>
  <externalReferences>
    <externalReference r:id="rId7"/>
  </externalReferences>
  <definedNames>
    <definedName name="_xlnm._FilterDatabase" localSheetId="1" hidden="1">'виды ремонта 2016-2017'!$A$6:$AR$6</definedName>
    <definedName name="_xlnm.Print_Area" localSheetId="1">'виды ремонта 2016-2017'!$A$1:$AR$45</definedName>
    <definedName name="_xlnm.Print_Area" localSheetId="0">'перечень МКД 2016-2017'!$A$1:$Y$46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2016-2017'!$A:$H,'перечень МКД 2016-2017'!$3:$7</definedName>
    <definedName name="_xlnm.Print_Titles" localSheetId="1">'виды ремонта 2016-2017'!$A:$H,'виды ремонта 2016-2017'!$3:$6</definedName>
    <definedName name="_xlnm.Print_Titles" localSheetId="2">'показатели'!$3:$6</definedName>
  </definedNames>
  <calcPr calcId="152511"/>
</workbook>
</file>

<file path=xl/sharedStrings.xml><?xml version="1.0" encoding="utf-8"?>
<sst xmlns="http://schemas.openxmlformats.org/spreadsheetml/2006/main" count="540" uniqueCount="106">
  <si>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</si>
  <si>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</si>
  <si>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</si>
  <si>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</si>
  <si>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</si>
  <si>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</si>
  <si>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</si>
  <si>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</si>
  <si>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</si>
  <si>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</si>
  <si>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</si>
  <si>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</si>
  <si>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</si>
  <si>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</si>
  <si>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</si>
  <si>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</si>
  <si>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</si>
  <si>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</si>
  <si>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</si>
  <si>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</si>
  <si>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</si>
  <si>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</si>
  <si>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</si>
  <si>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</si>
  <si>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</si>
  <si>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</si>
  <si>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</si>
  <si>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</si>
  <si>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</si>
  <si>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</si>
  <si>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</si>
  <si>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</si>
  <si>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</si>
  <si>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</si>
  <si>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</si>
  <si>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</si>
  <si>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</si>
  <si>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</si>
  <si>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</si>
  <si>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</si>
  <si>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</si>
  <si>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</si>
  <si>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</si>
  <si>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</si>
  <si>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</si>
  <si>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</si>
  <si>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</si>
  <si>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</si>
  <si>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</si>
  <si>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</si>
  <si>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</si>
  <si>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</si>
  <si>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</si>
  <si>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</si>
  <si>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</si>
  <si>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</si>
  <si>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</si>
  <si>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</si>
  <si>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</si>
  <si>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</si>
  <si>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</si>
  <si>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</si>
  <si>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</si>
  <si>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</si>
  <si>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</si>
  <si>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</si>
  <si>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</si>
  <si>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</si>
  <si>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</si>
  <si>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* - многоквартирный дом</t>
  </si>
  <si>
    <t>город</t>
  </si>
  <si>
    <t>Обнинск</t>
  </si>
  <si>
    <t>улица</t>
  </si>
  <si>
    <t>Энгельса</t>
  </si>
  <si>
    <t>панель</t>
  </si>
  <si>
    <t>12.2017</t>
  </si>
  <si>
    <t>проспект</t>
  </si>
  <si>
    <t>Маркса</t>
  </si>
  <si>
    <t>кирпич</t>
  </si>
  <si>
    <t>Курчатова</t>
  </si>
  <si>
    <t>Гурьянова</t>
  </si>
  <si>
    <t>Жукова</t>
  </si>
  <si>
    <t>Комарова</t>
  </si>
  <si>
    <t>Ленина</t>
  </si>
  <si>
    <t>Аксенова</t>
  </si>
  <si>
    <t>Б</t>
  </si>
  <si>
    <t>Гагарина</t>
  </si>
  <si>
    <t>ж/б панели</t>
  </si>
  <si>
    <t>Калужская</t>
  </si>
  <si>
    <t>Менделеева</t>
  </si>
  <si>
    <t>2/1</t>
  </si>
  <si>
    <t>2/4</t>
  </si>
  <si>
    <t>Осипенко</t>
  </si>
  <si>
    <t>Глинки</t>
  </si>
  <si>
    <t>3</t>
  </si>
  <si>
    <t>шлакоблоки</t>
  </si>
  <si>
    <t>4/3</t>
  </si>
  <si>
    <t>Гоголя</t>
  </si>
  <si>
    <t>Итого по МО "Город Обнинск"</t>
  </si>
  <si>
    <t>Х</t>
  </si>
  <si>
    <t>Перечень многоквартирных домов, которые подлежат капитальному ремонту на 2016-2017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</si>
  <si>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2016-2017</t>
  </si>
  <si>
    <t xml:space="preserve">Планируемые показатели выполнения краткосрочного плана реализации региональной программы  на 2016-2017
</t>
  </si>
  <si>
    <r>
      <t xml:space="preserve">Приложение № 1
к постановлению Администрации города Обнинска
 </t>
    </r>
    <r>
      <rPr>
        <u val="single"/>
        <sz val="11"/>
        <rFont val="Times New Roman"/>
        <family val="1"/>
      </rPr>
      <t>27.10.2017</t>
    </r>
    <r>
      <rPr>
        <sz val="11"/>
        <rFont val="Times New Roman"/>
        <family val="1"/>
      </rPr>
      <t xml:space="preserve">   №  </t>
    </r>
    <r>
      <rPr>
        <u val="single"/>
        <sz val="11"/>
        <rFont val="Times New Roman"/>
        <family val="1"/>
      </rPr>
      <t>1710-п</t>
    </r>
  </si>
  <si>
    <r>
      <t xml:space="preserve">Приложение № 2
к постановлению Администрации города Обнинска
</t>
    </r>
    <r>
      <rPr>
        <u val="single"/>
        <sz val="11"/>
        <rFont val="Times New Roman"/>
        <family val="1"/>
      </rPr>
      <t>27.10.2017</t>
    </r>
    <r>
      <rPr>
        <sz val="11"/>
        <rFont val="Times New Roman"/>
        <family val="1"/>
      </rPr>
      <t xml:space="preserve">  № </t>
    </r>
    <r>
      <rPr>
        <u val="single"/>
        <sz val="11"/>
        <rFont val="Times New Roman"/>
        <family val="1"/>
      </rPr>
      <t>1710-п</t>
    </r>
  </si>
  <si>
    <r>
      <t xml:space="preserve">
Приложение № 3
к постановлению Администрации города Обнинска
</t>
    </r>
    <r>
      <rPr>
        <u val="single"/>
        <sz val="10"/>
        <color theme="1"/>
        <rFont val="Times New Roman"/>
        <family val="1"/>
      </rPr>
      <t xml:space="preserve">27.10.2017 </t>
    </r>
    <r>
      <rPr>
        <sz val="10"/>
        <color theme="1"/>
        <rFont val="Times New Roman"/>
        <family val="1"/>
      </rPr>
      <t xml:space="preserve"> №  </t>
    </r>
    <r>
      <rPr>
        <u val="single"/>
        <sz val="10"/>
        <rFont val="Times New Roman"/>
        <family val="1"/>
      </rPr>
      <t>1710-п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</si>
</sst>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2"/>
    </font>
    <font>
      <b/>
      <sz val="10"/>
      <color rgb="FF000000"/>
      <name val="Times New Roman"/>
      <family val="1"/>
    </font>
    <font>
      <sz val="11"/>
      <color indexed="8"/>
      <name val="Times New Roman"/>
      <family val="2"/>
    </font>
    <font>
      <sz val="10"/>
      <name val="Arial Cyr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u val="single"/>
      <sz val="11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13">
    <xf numFmtId="0" fontId="0" fillId="0" borderId="0" xfId="0"/>
    <xf numFmtId="0" fontId="2" fillId="0" borderId="0" xfId="20">
      <alignment/>
      <protection/>
    </xf>
    <xf numFmtId="0" fontId="7" fillId="0" borderId="1" xfId="20" applyFont="1" applyBorder="1" applyAlignment="1">
      <alignment horizontal="center" vertical="center"/>
      <protection/>
    </xf>
    <xf numFmtId="3" fontId="4" fillId="2" borderId="1" xfId="20" applyNumberFormat="1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7" fillId="0" borderId="1" xfId="20" applyFont="1" applyBorder="1" applyAlignment="1">
      <alignment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9" fillId="0" borderId="1" xfId="20" applyFont="1" applyBorder="1" applyAlignment="1">
      <alignment vertic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4" fillId="2" borderId="0" xfId="20" applyFont="1" applyFill="1">
      <alignment/>
      <protection/>
    </xf>
    <xf numFmtId="0" fontId="0" fillId="2" borderId="0" xfId="20" applyFont="1" applyFill="1">
      <alignment/>
      <protection/>
    </xf>
    <xf numFmtId="3" fontId="4" fillId="2" borderId="1" xfId="20" applyNumberFormat="1" applyFont="1" applyFill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3" fontId="2" fillId="2" borderId="0" xfId="20" applyNumberFormat="1" applyFont="1" applyFill="1">
      <alignment/>
      <protection/>
    </xf>
    <xf numFmtId="0" fontId="0" fillId="2" borderId="0" xfId="20" applyFont="1" applyFill="1" applyAlignment="1">
      <alignment vertical="top" wrapText="1"/>
      <protection/>
    </xf>
    <xf numFmtId="0" fontId="4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center"/>
      <protection/>
    </xf>
    <xf numFmtId="0" fontId="2" fillId="2" borderId="0" xfId="20" applyFont="1" applyFill="1" applyAlignment="1">
      <alignment horizontal="center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textRotation="90" wrapText="1"/>
      <protection/>
    </xf>
    <xf numFmtId="0" fontId="0" fillId="0" borderId="2" xfId="20" applyFont="1" applyBorder="1" applyAlignment="1">
      <alignment/>
      <protection/>
    </xf>
    <xf numFmtId="0" fontId="0" fillId="2" borderId="0" xfId="20" applyFont="1" applyFill="1" applyBorder="1" applyAlignment="1">
      <alignment vertical="center" wrapText="1"/>
      <protection/>
    </xf>
    <xf numFmtId="4" fontId="4" fillId="0" borderId="1" xfId="20" applyNumberFormat="1" applyFont="1" applyBorder="1" applyAlignment="1">
      <alignment horizontal="right" vertical="center"/>
      <protection/>
    </xf>
    <xf numFmtId="4" fontId="6" fillId="0" borderId="1" xfId="20" applyNumberFormat="1" applyFont="1" applyBorder="1" applyAlignment="1">
      <alignment horizontal="right" vertical="center"/>
      <protection/>
    </xf>
    <xf numFmtId="3" fontId="6" fillId="0" borderId="1" xfId="20" applyNumberFormat="1" applyFont="1" applyBorder="1" applyAlignment="1">
      <alignment horizontal="right" vertical="center"/>
      <protection/>
    </xf>
    <xf numFmtId="3" fontId="4" fillId="0" borderId="1" xfId="20" applyNumberFormat="1" applyFont="1" applyBorder="1" applyAlignment="1">
      <alignment horizontal="right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22" applyNumberFormat="1" applyFont="1" applyFill="1" applyBorder="1" applyAlignment="1">
      <alignment horizontal="center" vertical="center" wrapText="1"/>
      <protection/>
    </xf>
    <xf numFmtId="1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 indent="1"/>
    </xf>
    <xf numFmtId="3" fontId="12" fillId="0" borderId="1" xfId="0" applyNumberFormat="1" applyFont="1" applyFill="1" applyBorder="1" applyAlignment="1">
      <alignment horizontal="right" vertical="center" indent="1"/>
    </xf>
    <xf numFmtId="3" fontId="12" fillId="0" borderId="1" xfId="21" applyNumberFormat="1" applyFont="1" applyFill="1" applyBorder="1" applyAlignment="1">
      <alignment horizontal="right" vertical="center" indent="1"/>
      <protection/>
    </xf>
    <xf numFmtId="14" fontId="12" fillId="0" borderId="1" xfId="0" applyNumberFormat="1" applyFont="1" applyFill="1" applyBorder="1" applyAlignment="1" quotePrefix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22" applyNumberFormat="1" applyFont="1" applyFill="1" applyBorder="1" applyAlignment="1">
      <alignment horizontal="center" vertical="center" wrapText="1"/>
      <protection/>
    </xf>
    <xf numFmtId="1" fontId="1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 indent="1"/>
    </xf>
    <xf numFmtId="3" fontId="14" fillId="0" borderId="1" xfId="0" applyNumberFormat="1" applyFont="1" applyFill="1" applyBorder="1" applyAlignment="1">
      <alignment horizontal="right" vertical="center" indent="1"/>
    </xf>
    <xf numFmtId="3" fontId="14" fillId="0" borderId="1" xfId="21" applyNumberFormat="1" applyFont="1" applyFill="1" applyBorder="1" applyAlignment="1">
      <alignment horizontal="right" vertical="center" indent="1"/>
      <protection/>
    </xf>
    <xf numFmtId="14" fontId="14" fillId="0" borderId="1" xfId="0" applyNumberFormat="1" applyFont="1" applyFill="1" applyBorder="1" applyAlignment="1" quotePrefix="1">
      <alignment horizontal="center" vertical="center"/>
    </xf>
    <xf numFmtId="0" fontId="4" fillId="0" borderId="1" xfId="20" applyFont="1" applyBorder="1" applyAlignment="1">
      <alignment horizontal="right" vertical="center"/>
      <protection/>
    </xf>
    <xf numFmtId="0" fontId="12" fillId="0" borderId="0" xfId="41" applyFont="1" applyFill="1" applyAlignment="1">
      <alignment vertical="center" wrapText="1"/>
      <protection/>
    </xf>
    <xf numFmtId="0" fontId="12" fillId="0" borderId="0" xfId="41" applyFont="1" applyFill="1" applyAlignment="1">
      <alignment horizontal="left" vertical="center"/>
      <protection/>
    </xf>
    <xf numFmtId="0" fontId="12" fillId="0" borderId="0" xfId="41" applyFont="1" applyFill="1" applyAlignment="1">
      <alignment horizontal="center" vertical="center" wrapText="1"/>
      <protection/>
    </xf>
    <xf numFmtId="0" fontId="12" fillId="0" borderId="0" xfId="41" applyFont="1" applyFill="1" applyAlignment="1">
      <alignment wrapText="1"/>
      <protection/>
    </xf>
    <xf numFmtId="0" fontId="12" fillId="0" borderId="0" xfId="41" applyFont="1" applyFill="1" applyAlignment="1">
      <alignment horizontal="left" wrapText="1"/>
      <protection/>
    </xf>
    <xf numFmtId="0" fontId="12" fillId="0" borderId="0" xfId="41" applyFont="1" applyFill="1" applyAlignment="1">
      <alignment horizontal="center" vertical="center"/>
      <protection/>
    </xf>
    <xf numFmtId="0" fontId="16" fillId="0" borderId="0" xfId="41" applyFont="1" applyFill="1">
      <alignment/>
      <protection/>
    </xf>
    <xf numFmtId="0" fontId="16" fillId="0" borderId="0" xfId="41" applyFont="1" applyFill="1" applyAlignment="1">
      <alignment vertical="center" wrapText="1"/>
      <protection/>
    </xf>
    <xf numFmtId="0" fontId="12" fillId="0" borderId="0" xfId="41" applyFont="1" applyFill="1" applyAlignment="1">
      <alignment vertical="top" wrapText="1"/>
      <protection/>
    </xf>
    <xf numFmtId="0" fontId="12" fillId="0" borderId="1" xfId="44" applyFont="1" applyBorder="1" applyAlignment="1">
      <alignment horizontal="center" vertical="center" textRotation="90" wrapText="1"/>
      <protection/>
    </xf>
    <xf numFmtId="0" fontId="12" fillId="0" borderId="1" xfId="44" applyFont="1" applyFill="1" applyBorder="1" applyAlignment="1">
      <alignment horizontal="center" vertical="center" wrapText="1"/>
      <protection/>
    </xf>
    <xf numFmtId="0" fontId="12" fillId="0" borderId="1" xfId="44" applyFont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left" vertical="center"/>
      <protection/>
    </xf>
    <xf numFmtId="0" fontId="12" fillId="0" borderId="1" xfId="22" applyFont="1" applyFill="1" applyBorder="1" applyAlignment="1">
      <alignment horizontal="center" vertical="center"/>
      <protection/>
    </xf>
    <xf numFmtId="3" fontId="12" fillId="0" borderId="1" xfId="22" applyNumberFormat="1" applyFont="1" applyFill="1" applyBorder="1" applyAlignment="1">
      <alignment horizontal="center" vertical="center" wrapText="1"/>
      <protection/>
    </xf>
    <xf numFmtId="4" fontId="12" fillId="0" borderId="1" xfId="0" applyNumberFormat="1" applyFont="1" applyFill="1" applyBorder="1" applyAlignment="1">
      <alignment horizontal="right" vertical="center"/>
    </xf>
    <xf numFmtId="4" fontId="12" fillId="0" borderId="1" xfId="22" applyNumberFormat="1" applyFont="1" applyFill="1" applyBorder="1" applyAlignment="1">
      <alignment horizontal="right" vertical="center" wrapText="1"/>
      <protection/>
    </xf>
    <xf numFmtId="3" fontId="12" fillId="0" borderId="1" xfId="22" applyNumberFormat="1" applyFont="1" applyFill="1" applyBorder="1" applyAlignment="1">
      <alignment horizontal="right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2" fillId="0" borderId="1" xfId="44" applyFont="1" applyFill="1" applyBorder="1" applyAlignment="1">
      <alignment horizontal="left" vertical="center"/>
      <protection/>
    </xf>
    <xf numFmtId="0" fontId="12" fillId="0" borderId="1" xfId="44" applyFont="1" applyFill="1" applyBorder="1" applyAlignment="1">
      <alignment horizontal="center" vertical="center"/>
      <protection/>
    </xf>
    <xf numFmtId="3" fontId="12" fillId="0" borderId="1" xfId="44" applyNumberFormat="1" applyFont="1" applyFill="1" applyBorder="1" applyAlignment="1">
      <alignment horizontal="center" vertical="center" wrapText="1"/>
      <protection/>
    </xf>
    <xf numFmtId="0" fontId="14" fillId="0" borderId="4" xfId="44" applyFont="1" applyFill="1" applyBorder="1" applyAlignment="1">
      <alignment horizontal="left" vertical="center"/>
      <protection/>
    </xf>
    <xf numFmtId="0" fontId="14" fillId="0" borderId="4" xfId="44" applyFont="1" applyFill="1" applyBorder="1" applyAlignment="1">
      <alignment horizontal="center" vertical="center"/>
      <protection/>
    </xf>
    <xf numFmtId="3" fontId="14" fillId="0" borderId="4" xfId="44" applyNumberFormat="1" applyFont="1" applyFill="1" applyBorder="1" applyAlignment="1">
      <alignment horizontal="center" vertical="center" wrapText="1"/>
      <protection/>
    </xf>
    <xf numFmtId="3" fontId="14" fillId="0" borderId="5" xfId="44" applyNumberFormat="1" applyFont="1" applyFill="1" applyBorder="1" applyAlignment="1">
      <alignment horizontal="center" vertical="center" wrapText="1"/>
      <protection/>
    </xf>
    <xf numFmtId="4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textRotation="90" wrapText="1"/>
      <protection/>
    </xf>
    <xf numFmtId="0" fontId="4" fillId="2" borderId="1" xfId="20" applyFont="1" applyFill="1" applyBorder="1" applyAlignment="1">
      <alignment horizontal="center" vertical="center" textRotation="90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top" wrapText="1"/>
      <protection/>
    </xf>
    <xf numFmtId="0" fontId="12" fillId="2" borderId="0" xfId="20" applyFont="1" applyFill="1" applyBorder="1" applyAlignment="1">
      <alignment horizontal="right" vertical="center" wrapText="1"/>
      <protection/>
    </xf>
    <xf numFmtId="0" fontId="4" fillId="2" borderId="2" xfId="0" applyFont="1" applyFill="1" applyBorder="1" applyAlignment="1">
      <alignment horizontal="left"/>
    </xf>
    <xf numFmtId="3" fontId="4" fillId="2" borderId="1" xfId="20" applyNumberFormat="1" applyFont="1" applyFill="1" applyBorder="1" applyAlignment="1">
      <alignment horizontal="center" vertical="center" textRotation="90" wrapText="1"/>
      <protection/>
    </xf>
    <xf numFmtId="0" fontId="12" fillId="0" borderId="1" xfId="44" applyFont="1" applyBorder="1" applyAlignment="1">
      <alignment horizontal="center" vertical="center" textRotation="90" wrapText="1"/>
      <protection/>
    </xf>
    <xf numFmtId="0" fontId="12" fillId="0" borderId="7" xfId="44" applyFont="1" applyFill="1" applyBorder="1" applyAlignment="1">
      <alignment horizontal="center" vertical="center" textRotation="90" wrapText="1"/>
      <protection/>
    </xf>
    <xf numFmtId="0" fontId="12" fillId="0" borderId="8" xfId="44" applyFont="1" applyFill="1" applyBorder="1" applyAlignment="1">
      <alignment horizontal="center" vertical="center" textRotation="90" wrapText="1"/>
      <protection/>
    </xf>
    <xf numFmtId="0" fontId="12" fillId="0" borderId="3" xfId="44" applyFont="1" applyBorder="1" applyAlignment="1">
      <alignment horizontal="center" vertical="center" wrapText="1"/>
      <protection/>
    </xf>
    <xf numFmtId="0" fontId="12" fillId="0" borderId="4" xfId="44" applyFont="1" applyBorder="1" applyAlignment="1">
      <alignment horizontal="center" vertical="center" wrapText="1"/>
      <protection/>
    </xf>
    <xf numFmtId="0" fontId="12" fillId="0" borderId="5" xfId="44" applyFont="1" applyBorder="1" applyAlignment="1">
      <alignment horizontal="center" vertical="center" wrapText="1"/>
      <protection/>
    </xf>
    <xf numFmtId="0" fontId="14" fillId="0" borderId="6" xfId="41" applyFont="1" applyFill="1" applyBorder="1" applyAlignment="1">
      <alignment horizontal="center" vertical="center" wrapText="1"/>
      <protection/>
    </xf>
    <xf numFmtId="0" fontId="12" fillId="0" borderId="2" xfId="0" applyFont="1" applyFill="1" applyBorder="1" applyAlignment="1">
      <alignment horizontal="left"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7" xfId="44" applyFont="1" applyFill="1" applyBorder="1" applyAlignment="1">
      <alignment horizontal="center" vertical="center" wrapText="1"/>
      <protection/>
    </xf>
    <xf numFmtId="0" fontId="12" fillId="0" borderId="9" xfId="44" applyFont="1" applyFill="1" applyBorder="1" applyAlignment="1">
      <alignment horizontal="center" vertical="center" wrapText="1"/>
      <protection/>
    </xf>
    <xf numFmtId="0" fontId="12" fillId="0" borderId="8" xfId="44" applyFont="1" applyFill="1" applyBorder="1" applyAlignment="1">
      <alignment horizontal="center" vertical="center" wrapText="1"/>
      <protection/>
    </xf>
    <xf numFmtId="0" fontId="12" fillId="0" borderId="1" xfId="44" applyFont="1" applyFill="1" applyBorder="1" applyAlignment="1">
      <alignment horizontal="center" vertical="center" wrapText="1"/>
      <protection/>
    </xf>
    <xf numFmtId="0" fontId="12" fillId="0" borderId="1" xfId="44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" vertical="center" textRotation="90" wrapText="1"/>
      <protection/>
    </xf>
    <xf numFmtId="0" fontId="12" fillId="0" borderId="11" xfId="44" applyFont="1" applyBorder="1" applyAlignment="1">
      <alignment horizontal="center" vertical="center" textRotation="90" wrapText="1"/>
      <protection/>
    </xf>
    <xf numFmtId="0" fontId="12" fillId="0" borderId="12" xfId="44" applyFont="1" applyBorder="1" applyAlignment="1">
      <alignment horizontal="center" vertical="center" textRotation="90" wrapText="1"/>
      <protection/>
    </xf>
    <xf numFmtId="0" fontId="12" fillId="0" borderId="13" xfId="44" applyFont="1" applyBorder="1" applyAlignment="1">
      <alignment horizontal="center" vertical="center" textRotation="90" wrapText="1"/>
      <protection/>
    </xf>
    <xf numFmtId="0" fontId="12" fillId="0" borderId="7" xfId="44" applyFont="1" applyBorder="1" applyAlignment="1">
      <alignment horizontal="center" vertical="center" textRotation="90" wrapText="1"/>
      <protection/>
    </xf>
    <xf numFmtId="0" fontId="12" fillId="0" borderId="8" xfId="44" applyFont="1" applyBorder="1" applyAlignment="1">
      <alignment horizontal="center" vertical="center" textRotation="90" wrapText="1"/>
      <protection/>
    </xf>
    <xf numFmtId="0" fontId="4" fillId="0" borderId="0" xfId="20" applyFont="1" applyAlignment="1">
      <alignment horizontal="right" vertical="top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</cellStyles>
  <dxfs count="8"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helnikov\Desktop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ка 2016-201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Y51"/>
  <sheetViews>
    <sheetView tabSelected="1" view="pageBreakPreview" zoomScale="85" zoomScaleSheetLayoutView="85" workbookViewId="0" topLeftCell="O1">
      <selection activeCell="AA13" sqref="AA13"/>
    </sheetView>
  </sheetViews>
  <sheetFormatPr defaultColWidth="9.140625" defaultRowHeight="15"/>
  <cols>
    <col min="1" max="1" width="5.00390625" style="15" customWidth="1"/>
    <col min="2" max="2" width="7.8515625" style="9" customWidth="1"/>
    <col min="3" max="3" width="13.00390625" style="9" customWidth="1"/>
    <col min="4" max="4" width="14.140625" style="9" customWidth="1"/>
    <col min="5" max="5" width="13.28125" style="9" customWidth="1"/>
    <col min="6" max="6" width="6.421875" style="16" customWidth="1"/>
    <col min="7" max="7" width="4.421875" style="16" customWidth="1"/>
    <col min="8" max="8" width="4.7109375" style="9" customWidth="1"/>
    <col min="9" max="9" width="7.28125" style="9" customWidth="1"/>
    <col min="10" max="10" width="7.28125" style="10" customWidth="1"/>
    <col min="11" max="11" width="11.421875" style="17" customWidth="1"/>
    <col min="12" max="13" width="6.28125" style="12" customWidth="1"/>
    <col min="14" max="14" width="13.57421875" style="12" customWidth="1"/>
    <col min="15" max="15" width="13.140625" style="12" customWidth="1"/>
    <col min="16" max="16" width="12.7109375" style="12" customWidth="1"/>
    <col min="17" max="17" width="8.7109375" style="13" customWidth="1"/>
    <col min="18" max="18" width="16.7109375" style="12" customWidth="1"/>
    <col min="19" max="20" width="8.8515625" style="12" customWidth="1"/>
    <col min="21" max="21" width="7.00390625" style="12" customWidth="1"/>
    <col min="22" max="22" width="16.28125" style="12" customWidth="1"/>
    <col min="23" max="23" width="10.421875" style="12" customWidth="1"/>
    <col min="24" max="24" width="10.28125" style="12" customWidth="1"/>
    <col min="25" max="25" width="9.421875" style="17" customWidth="1"/>
    <col min="26" max="16384" width="9.140625" style="12" customWidth="1"/>
  </cols>
  <sheetData>
    <row r="1" spans="7:25" ht="70.5" customHeight="1"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3"/>
      <c r="T1" s="86" t="s">
        <v>103</v>
      </c>
      <c r="U1" s="86"/>
      <c r="V1" s="86"/>
      <c r="W1" s="86"/>
      <c r="X1" s="86"/>
      <c r="Y1" s="86"/>
    </row>
    <row r="2" spans="1:25" ht="35.25" customHeight="1">
      <c r="A2" s="85" t="s">
        <v>100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30" customHeight="1">
      <c r="A3" s="81" t="s">
        <v>0</v>
      </c>
      <c r="B3" s="81" t="s">
        <v>1</v>
      </c>
      <c r="C3" s="81"/>
      <c r="D3" s="81"/>
      <c r="E3" s="81"/>
      <c r="F3" s="81"/>
      <c r="G3" s="81"/>
      <c r="H3" s="81"/>
      <c r="I3" s="84" t="s">
        <v>2</v>
      </c>
      <c r="J3" s="84"/>
      <c r="K3" s="83" t="s">
        <v>3</v>
      </c>
      <c r="L3" s="83" t="s">
        <v>4</v>
      </c>
      <c r="M3" s="83" t="s">
        <v>5</v>
      </c>
      <c r="N3" s="82" t="s">
        <v>6</v>
      </c>
      <c r="O3" s="81" t="s">
        <v>7</v>
      </c>
      <c r="P3" s="81"/>
      <c r="Q3" s="88" t="s">
        <v>8</v>
      </c>
      <c r="R3" s="81" t="s">
        <v>9</v>
      </c>
      <c r="S3" s="81"/>
      <c r="T3" s="81"/>
      <c r="U3" s="81"/>
      <c r="V3" s="81"/>
      <c r="W3" s="82" t="s">
        <v>10</v>
      </c>
      <c r="X3" s="82" t="s">
        <v>11</v>
      </c>
      <c r="Y3" s="82" t="s">
        <v>12</v>
      </c>
    </row>
    <row r="4" spans="1:25" ht="15" customHeight="1">
      <c r="A4" s="81"/>
      <c r="B4" s="82" t="s">
        <v>13</v>
      </c>
      <c r="C4" s="82" t="s">
        <v>14</v>
      </c>
      <c r="D4" s="82" t="s">
        <v>15</v>
      </c>
      <c r="E4" s="82" t="s">
        <v>16</v>
      </c>
      <c r="F4" s="82" t="s">
        <v>17</v>
      </c>
      <c r="G4" s="82" t="s">
        <v>18</v>
      </c>
      <c r="H4" s="82" t="s">
        <v>19</v>
      </c>
      <c r="I4" s="82" t="s">
        <v>20</v>
      </c>
      <c r="J4" s="82" t="s">
        <v>21</v>
      </c>
      <c r="K4" s="83"/>
      <c r="L4" s="83"/>
      <c r="M4" s="83"/>
      <c r="N4" s="82"/>
      <c r="O4" s="82" t="s">
        <v>22</v>
      </c>
      <c r="P4" s="82" t="s">
        <v>23</v>
      </c>
      <c r="Q4" s="88"/>
      <c r="R4" s="82" t="s">
        <v>22</v>
      </c>
      <c r="S4" s="81" t="s">
        <v>24</v>
      </c>
      <c r="T4" s="81"/>
      <c r="U4" s="81"/>
      <c r="V4" s="81"/>
      <c r="W4" s="82"/>
      <c r="X4" s="82"/>
      <c r="Y4" s="82"/>
    </row>
    <row r="5" spans="1:25" ht="137.2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3"/>
      <c r="L5" s="83"/>
      <c r="M5" s="83"/>
      <c r="N5" s="82"/>
      <c r="O5" s="82"/>
      <c r="P5" s="82"/>
      <c r="Q5" s="88"/>
      <c r="R5" s="82"/>
      <c r="S5" s="21" t="s">
        <v>25</v>
      </c>
      <c r="T5" s="21" t="s">
        <v>26</v>
      </c>
      <c r="U5" s="21" t="s">
        <v>27</v>
      </c>
      <c r="V5" s="21" t="s">
        <v>28</v>
      </c>
      <c r="W5" s="82"/>
      <c r="X5" s="82"/>
      <c r="Y5" s="82"/>
    </row>
    <row r="6" spans="1:25" ht="15">
      <c r="A6" s="81"/>
      <c r="B6" s="82"/>
      <c r="C6" s="82"/>
      <c r="D6" s="82"/>
      <c r="E6" s="82"/>
      <c r="F6" s="82"/>
      <c r="G6" s="82"/>
      <c r="H6" s="82"/>
      <c r="I6" s="82"/>
      <c r="J6" s="82"/>
      <c r="K6" s="83"/>
      <c r="L6" s="83"/>
      <c r="M6" s="83"/>
      <c r="N6" s="18" t="s">
        <v>29</v>
      </c>
      <c r="O6" s="18" t="s">
        <v>29</v>
      </c>
      <c r="P6" s="18" t="s">
        <v>29</v>
      </c>
      <c r="Q6" s="3" t="s">
        <v>30</v>
      </c>
      <c r="R6" s="18" t="s">
        <v>31</v>
      </c>
      <c r="S6" s="18" t="s">
        <v>31</v>
      </c>
      <c r="T6" s="18" t="s">
        <v>31</v>
      </c>
      <c r="U6" s="18" t="s">
        <v>31</v>
      </c>
      <c r="V6" s="18" t="s">
        <v>31</v>
      </c>
      <c r="W6" s="18" t="s">
        <v>32</v>
      </c>
      <c r="X6" s="18" t="s">
        <v>32</v>
      </c>
      <c r="Y6" s="82"/>
    </row>
    <row r="7" spans="1:25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11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</row>
    <row r="8" spans="1:25" ht="23.25" customHeight="1">
      <c r="A8" s="29">
        <v>1</v>
      </c>
      <c r="B8" s="30" t="s">
        <v>70</v>
      </c>
      <c r="C8" s="30" t="s">
        <v>71</v>
      </c>
      <c r="D8" s="30" t="s">
        <v>72</v>
      </c>
      <c r="E8" s="30" t="s">
        <v>73</v>
      </c>
      <c r="F8" s="31">
        <v>8</v>
      </c>
      <c r="G8" s="31"/>
      <c r="H8" s="31"/>
      <c r="I8" s="31">
        <v>1988</v>
      </c>
      <c r="J8" s="31"/>
      <c r="K8" s="32" t="s">
        <v>74</v>
      </c>
      <c r="L8" s="33">
        <v>9</v>
      </c>
      <c r="M8" s="33">
        <v>3</v>
      </c>
      <c r="N8" s="34">
        <v>7360.9</v>
      </c>
      <c r="O8" s="34">
        <v>5678</v>
      </c>
      <c r="P8" s="34">
        <v>4899.6</v>
      </c>
      <c r="Q8" s="35">
        <v>310</v>
      </c>
      <c r="R8" s="34">
        <v>2364790.94</v>
      </c>
      <c r="S8" s="34">
        <v>0</v>
      </c>
      <c r="T8" s="34">
        <v>0</v>
      </c>
      <c r="U8" s="34">
        <v>0</v>
      </c>
      <c r="V8" s="34">
        <v>2364790.94</v>
      </c>
      <c r="W8" s="34">
        <f aca="true" t="shared" si="0" ref="W8:W45">R8/O8</f>
        <v>416.4830820711518</v>
      </c>
      <c r="X8" s="36">
        <v>11424</v>
      </c>
      <c r="Y8" s="37" t="s">
        <v>75</v>
      </c>
    </row>
    <row r="9" spans="1:25" ht="23.25" customHeight="1">
      <c r="A9" s="29">
        <v>2</v>
      </c>
      <c r="B9" s="30" t="s">
        <v>70</v>
      </c>
      <c r="C9" s="30" t="s">
        <v>71</v>
      </c>
      <c r="D9" s="30" t="s">
        <v>72</v>
      </c>
      <c r="E9" s="30" t="s">
        <v>73</v>
      </c>
      <c r="F9" s="31">
        <v>6</v>
      </c>
      <c r="G9" s="31"/>
      <c r="H9" s="31"/>
      <c r="I9" s="31">
        <v>1982</v>
      </c>
      <c r="J9" s="31"/>
      <c r="K9" s="32" t="s">
        <v>74</v>
      </c>
      <c r="L9" s="33">
        <v>9</v>
      </c>
      <c r="M9" s="33">
        <v>4</v>
      </c>
      <c r="N9" s="34">
        <v>10179.3</v>
      </c>
      <c r="O9" s="34">
        <v>7891.1</v>
      </c>
      <c r="P9" s="34">
        <v>6634.6</v>
      </c>
      <c r="Q9" s="35">
        <v>358</v>
      </c>
      <c r="R9" s="34">
        <v>3284384.3699999996</v>
      </c>
      <c r="S9" s="34">
        <v>0</v>
      </c>
      <c r="T9" s="34">
        <v>0</v>
      </c>
      <c r="U9" s="34">
        <v>0</v>
      </c>
      <c r="V9" s="34">
        <v>3284384.3699999996</v>
      </c>
      <c r="W9" s="34">
        <f t="shared" si="0"/>
        <v>416.2137560035989</v>
      </c>
      <c r="X9" s="36">
        <v>11424</v>
      </c>
      <c r="Y9" s="37" t="s">
        <v>75</v>
      </c>
    </row>
    <row r="10" spans="1:25" ht="23.25" customHeight="1">
      <c r="A10" s="29">
        <v>3</v>
      </c>
      <c r="B10" s="30" t="s">
        <v>70</v>
      </c>
      <c r="C10" s="30" t="s">
        <v>71</v>
      </c>
      <c r="D10" s="30" t="s">
        <v>76</v>
      </c>
      <c r="E10" s="30" t="s">
        <v>77</v>
      </c>
      <c r="F10" s="31">
        <v>72</v>
      </c>
      <c r="G10" s="31"/>
      <c r="H10" s="31"/>
      <c r="I10" s="31">
        <v>1975</v>
      </c>
      <c r="J10" s="31"/>
      <c r="K10" s="32" t="s">
        <v>78</v>
      </c>
      <c r="L10" s="33">
        <v>5</v>
      </c>
      <c r="M10" s="33">
        <v>12</v>
      </c>
      <c r="N10" s="34">
        <v>9225.2</v>
      </c>
      <c r="O10" s="34">
        <v>8324.7</v>
      </c>
      <c r="P10" s="34">
        <v>8324.7</v>
      </c>
      <c r="Q10" s="35">
        <v>327</v>
      </c>
      <c r="R10" s="34">
        <v>5622326.88</v>
      </c>
      <c r="S10" s="34">
        <v>0</v>
      </c>
      <c r="T10" s="34">
        <v>0</v>
      </c>
      <c r="U10" s="34">
        <v>0</v>
      </c>
      <c r="V10" s="34">
        <v>5622326.88</v>
      </c>
      <c r="W10" s="34">
        <f t="shared" si="0"/>
        <v>675.3789181592128</v>
      </c>
      <c r="X10" s="36">
        <v>11424</v>
      </c>
      <c r="Y10" s="37" t="s">
        <v>75</v>
      </c>
    </row>
    <row r="11" spans="1:25" ht="23.25" customHeight="1">
      <c r="A11" s="29">
        <v>4</v>
      </c>
      <c r="B11" s="30" t="s">
        <v>70</v>
      </c>
      <c r="C11" s="30" t="s">
        <v>71</v>
      </c>
      <c r="D11" s="30" t="s">
        <v>72</v>
      </c>
      <c r="E11" s="30" t="s">
        <v>79</v>
      </c>
      <c r="F11" s="31">
        <v>4</v>
      </c>
      <c r="G11" s="31"/>
      <c r="H11" s="31"/>
      <c r="I11" s="31">
        <v>1961</v>
      </c>
      <c r="J11" s="31"/>
      <c r="K11" s="32" t="s">
        <v>74</v>
      </c>
      <c r="L11" s="33">
        <v>4</v>
      </c>
      <c r="M11" s="33">
        <v>2</v>
      </c>
      <c r="N11" s="34">
        <v>1373.7</v>
      </c>
      <c r="O11" s="34">
        <v>1270.1</v>
      </c>
      <c r="P11" s="34">
        <v>1117.6</v>
      </c>
      <c r="Q11" s="35">
        <v>58</v>
      </c>
      <c r="R11" s="34">
        <v>3002725.76</v>
      </c>
      <c r="S11" s="34">
        <v>0</v>
      </c>
      <c r="T11" s="34">
        <v>0</v>
      </c>
      <c r="U11" s="34">
        <v>0</v>
      </c>
      <c r="V11" s="34">
        <v>3002725.76</v>
      </c>
      <c r="W11" s="34">
        <f t="shared" si="0"/>
        <v>2364.164837414377</v>
      </c>
      <c r="X11" s="36">
        <v>11424</v>
      </c>
      <c r="Y11" s="37" t="s">
        <v>75</v>
      </c>
    </row>
    <row r="12" spans="1:25" ht="23.25" customHeight="1">
      <c r="A12" s="29">
        <v>5</v>
      </c>
      <c r="B12" s="30" t="s">
        <v>70</v>
      </c>
      <c r="C12" s="30" t="s">
        <v>71</v>
      </c>
      <c r="D12" s="30" t="s">
        <v>72</v>
      </c>
      <c r="E12" s="30" t="s">
        <v>80</v>
      </c>
      <c r="F12" s="31">
        <v>5</v>
      </c>
      <c r="G12" s="31"/>
      <c r="H12" s="31"/>
      <c r="I12" s="31">
        <v>1965</v>
      </c>
      <c r="J12" s="31"/>
      <c r="K12" s="32" t="s">
        <v>78</v>
      </c>
      <c r="L12" s="33">
        <v>5</v>
      </c>
      <c r="M12" s="33">
        <v>4</v>
      </c>
      <c r="N12" s="34">
        <v>4110.1</v>
      </c>
      <c r="O12" s="34">
        <v>3805.3</v>
      </c>
      <c r="P12" s="34">
        <v>2883.7</v>
      </c>
      <c r="Q12" s="35">
        <v>170</v>
      </c>
      <c r="R12" s="34">
        <v>296915.84</v>
      </c>
      <c r="S12" s="34">
        <v>0</v>
      </c>
      <c r="T12" s="34">
        <v>0</v>
      </c>
      <c r="U12" s="34">
        <v>0</v>
      </c>
      <c r="V12" s="34">
        <v>296915.84</v>
      </c>
      <c r="W12" s="34">
        <f t="shared" si="0"/>
        <v>78.02692034793577</v>
      </c>
      <c r="X12" s="36">
        <v>11424</v>
      </c>
      <c r="Y12" s="37" t="s">
        <v>75</v>
      </c>
    </row>
    <row r="13" spans="1:25" ht="23.25" customHeight="1">
      <c r="A13" s="29">
        <v>6</v>
      </c>
      <c r="B13" s="30" t="s">
        <v>70</v>
      </c>
      <c r="C13" s="30" t="s">
        <v>71</v>
      </c>
      <c r="D13" s="30" t="s">
        <v>72</v>
      </c>
      <c r="E13" s="30" t="s">
        <v>80</v>
      </c>
      <c r="F13" s="31">
        <v>7</v>
      </c>
      <c r="G13" s="31"/>
      <c r="H13" s="31"/>
      <c r="I13" s="31">
        <v>1966</v>
      </c>
      <c r="J13" s="31"/>
      <c r="K13" s="32" t="s">
        <v>78</v>
      </c>
      <c r="L13" s="33">
        <v>5</v>
      </c>
      <c r="M13" s="33">
        <v>5</v>
      </c>
      <c r="N13" s="34">
        <v>3821.6</v>
      </c>
      <c r="O13" s="34">
        <v>3489.6</v>
      </c>
      <c r="P13" s="34">
        <v>3220.7</v>
      </c>
      <c r="Q13" s="35">
        <v>181</v>
      </c>
      <c r="R13" s="34">
        <v>299839.35</v>
      </c>
      <c r="S13" s="34">
        <v>0</v>
      </c>
      <c r="T13" s="34">
        <v>0</v>
      </c>
      <c r="U13" s="34">
        <v>0</v>
      </c>
      <c r="V13" s="34">
        <v>299839.35</v>
      </c>
      <c r="W13" s="34">
        <f t="shared" si="0"/>
        <v>85.92370185694635</v>
      </c>
      <c r="X13" s="36">
        <v>11424</v>
      </c>
      <c r="Y13" s="37" t="s">
        <v>75</v>
      </c>
    </row>
    <row r="14" spans="1:25" ht="23.25" customHeight="1">
      <c r="A14" s="29">
        <v>7</v>
      </c>
      <c r="B14" s="30" t="s">
        <v>70</v>
      </c>
      <c r="C14" s="30" t="s">
        <v>71</v>
      </c>
      <c r="D14" s="30" t="s">
        <v>72</v>
      </c>
      <c r="E14" s="30" t="s">
        <v>80</v>
      </c>
      <c r="F14" s="31">
        <v>25</v>
      </c>
      <c r="G14" s="31"/>
      <c r="H14" s="31"/>
      <c r="I14" s="31">
        <v>1968</v>
      </c>
      <c r="J14" s="31"/>
      <c r="K14" s="32" t="s">
        <v>78</v>
      </c>
      <c r="L14" s="33">
        <v>5</v>
      </c>
      <c r="M14" s="33">
        <v>6</v>
      </c>
      <c r="N14" s="34">
        <v>5766.6</v>
      </c>
      <c r="O14" s="34">
        <v>5263.8</v>
      </c>
      <c r="P14" s="34">
        <v>4842.8</v>
      </c>
      <c r="Q14" s="35">
        <v>289</v>
      </c>
      <c r="R14" s="34">
        <v>292510.61</v>
      </c>
      <c r="S14" s="34">
        <v>0</v>
      </c>
      <c r="T14" s="34">
        <v>0</v>
      </c>
      <c r="U14" s="34">
        <v>0</v>
      </c>
      <c r="V14" s="34">
        <v>292510.61</v>
      </c>
      <c r="W14" s="34">
        <f t="shared" si="0"/>
        <v>55.57023633116759</v>
      </c>
      <c r="X14" s="36">
        <v>11424</v>
      </c>
      <c r="Y14" s="37" t="s">
        <v>75</v>
      </c>
    </row>
    <row r="15" spans="1:25" ht="23.25" customHeight="1">
      <c r="A15" s="29">
        <v>8</v>
      </c>
      <c r="B15" s="30" t="s">
        <v>70</v>
      </c>
      <c r="C15" s="30" t="s">
        <v>71</v>
      </c>
      <c r="D15" s="30" t="s">
        <v>72</v>
      </c>
      <c r="E15" s="30" t="s">
        <v>81</v>
      </c>
      <c r="F15" s="31">
        <v>3</v>
      </c>
      <c r="G15" s="31"/>
      <c r="H15" s="31"/>
      <c r="I15" s="31">
        <v>1960</v>
      </c>
      <c r="J15" s="31"/>
      <c r="K15" s="32" t="s">
        <v>78</v>
      </c>
      <c r="L15" s="33">
        <v>4</v>
      </c>
      <c r="M15" s="33">
        <v>4</v>
      </c>
      <c r="N15" s="34">
        <v>3013.5</v>
      </c>
      <c r="O15" s="34">
        <v>2786.3</v>
      </c>
      <c r="P15" s="34">
        <v>2592.4</v>
      </c>
      <c r="Q15" s="35">
        <v>119</v>
      </c>
      <c r="R15" s="34">
        <v>299489.46</v>
      </c>
      <c r="S15" s="34">
        <v>0</v>
      </c>
      <c r="T15" s="34">
        <v>0</v>
      </c>
      <c r="U15" s="34">
        <v>0</v>
      </c>
      <c r="V15" s="34">
        <v>299489.46</v>
      </c>
      <c r="W15" s="34">
        <f t="shared" si="0"/>
        <v>107.48643721063776</v>
      </c>
      <c r="X15" s="36">
        <v>11424</v>
      </c>
      <c r="Y15" s="37" t="s">
        <v>75</v>
      </c>
    </row>
    <row r="16" spans="1:25" ht="23.25" customHeight="1">
      <c r="A16" s="29">
        <v>9</v>
      </c>
      <c r="B16" s="30" t="s">
        <v>70</v>
      </c>
      <c r="C16" s="30" t="s">
        <v>71</v>
      </c>
      <c r="D16" s="30" t="s">
        <v>72</v>
      </c>
      <c r="E16" s="30" t="s">
        <v>82</v>
      </c>
      <c r="F16" s="31">
        <v>9</v>
      </c>
      <c r="G16" s="31"/>
      <c r="H16" s="31"/>
      <c r="I16" s="31">
        <v>1967</v>
      </c>
      <c r="J16" s="31"/>
      <c r="K16" s="32" t="s">
        <v>78</v>
      </c>
      <c r="L16" s="33">
        <v>5</v>
      </c>
      <c r="M16" s="33">
        <v>6</v>
      </c>
      <c r="N16" s="34">
        <v>5695.8</v>
      </c>
      <c r="O16" s="34">
        <v>5293.3</v>
      </c>
      <c r="P16" s="34">
        <v>4943.7</v>
      </c>
      <c r="Q16" s="35">
        <v>238</v>
      </c>
      <c r="R16" s="34">
        <v>416510.85</v>
      </c>
      <c r="S16" s="34">
        <v>0</v>
      </c>
      <c r="T16" s="34">
        <v>0</v>
      </c>
      <c r="U16" s="34">
        <v>0</v>
      </c>
      <c r="V16" s="34">
        <v>416510.85</v>
      </c>
      <c r="W16" s="34">
        <f t="shared" si="0"/>
        <v>78.68642434776037</v>
      </c>
      <c r="X16" s="36">
        <v>11424</v>
      </c>
      <c r="Y16" s="37" t="s">
        <v>75</v>
      </c>
    </row>
    <row r="17" spans="1:25" ht="23.25" customHeight="1">
      <c r="A17" s="29">
        <v>10</v>
      </c>
      <c r="B17" s="30" t="s">
        <v>70</v>
      </c>
      <c r="C17" s="30" t="s">
        <v>71</v>
      </c>
      <c r="D17" s="30" t="s">
        <v>76</v>
      </c>
      <c r="E17" s="30" t="s">
        <v>83</v>
      </c>
      <c r="F17" s="31">
        <v>95</v>
      </c>
      <c r="G17" s="31"/>
      <c r="H17" s="31"/>
      <c r="I17" s="31">
        <v>1971</v>
      </c>
      <c r="J17" s="31"/>
      <c r="K17" s="32" t="s">
        <v>78</v>
      </c>
      <c r="L17" s="33">
        <v>9</v>
      </c>
      <c r="M17" s="33">
        <v>6</v>
      </c>
      <c r="N17" s="34">
        <v>11269.7</v>
      </c>
      <c r="O17" s="34">
        <v>11033.96</v>
      </c>
      <c r="P17" s="34">
        <v>10416.73</v>
      </c>
      <c r="Q17" s="35">
        <v>570</v>
      </c>
      <c r="R17" s="34">
        <v>4542287.12</v>
      </c>
      <c r="S17" s="34">
        <v>0</v>
      </c>
      <c r="T17" s="34">
        <v>0</v>
      </c>
      <c r="U17" s="34">
        <v>0</v>
      </c>
      <c r="V17" s="34">
        <v>4542287.12</v>
      </c>
      <c r="W17" s="34">
        <f t="shared" si="0"/>
        <v>411.6642728449261</v>
      </c>
      <c r="X17" s="36">
        <v>11424</v>
      </c>
      <c r="Y17" s="37" t="s">
        <v>75</v>
      </c>
    </row>
    <row r="18" spans="1:25" ht="23.25" customHeight="1">
      <c r="A18" s="29">
        <v>11</v>
      </c>
      <c r="B18" s="30" t="s">
        <v>70</v>
      </c>
      <c r="C18" s="30" t="s">
        <v>71</v>
      </c>
      <c r="D18" s="30" t="s">
        <v>72</v>
      </c>
      <c r="E18" s="30" t="s">
        <v>84</v>
      </c>
      <c r="F18" s="31">
        <v>7</v>
      </c>
      <c r="G18" s="31"/>
      <c r="H18" s="31"/>
      <c r="I18" s="31">
        <v>1971</v>
      </c>
      <c r="J18" s="31"/>
      <c r="K18" s="32" t="s">
        <v>78</v>
      </c>
      <c r="L18" s="33">
        <v>5</v>
      </c>
      <c r="M18" s="33">
        <v>13</v>
      </c>
      <c r="N18" s="34">
        <v>1003.8</v>
      </c>
      <c r="O18" s="34">
        <v>8947.1</v>
      </c>
      <c r="P18" s="34">
        <v>8699.3</v>
      </c>
      <c r="Q18" s="35">
        <v>389</v>
      </c>
      <c r="R18" s="34">
        <v>8038779.88</v>
      </c>
      <c r="S18" s="34">
        <v>0</v>
      </c>
      <c r="T18" s="34">
        <v>0</v>
      </c>
      <c r="U18" s="34">
        <v>0</v>
      </c>
      <c r="V18" s="34">
        <v>8038779.88</v>
      </c>
      <c r="W18" s="34">
        <f t="shared" si="0"/>
        <v>898.4788233058756</v>
      </c>
      <c r="X18" s="36">
        <v>11424</v>
      </c>
      <c r="Y18" s="37" t="s">
        <v>75</v>
      </c>
    </row>
    <row r="19" spans="1:25" ht="23.25" customHeight="1">
      <c r="A19" s="29">
        <v>12</v>
      </c>
      <c r="B19" s="30" t="s">
        <v>70</v>
      </c>
      <c r="C19" s="30" t="s">
        <v>71</v>
      </c>
      <c r="D19" s="30" t="s">
        <v>72</v>
      </c>
      <c r="E19" s="30" t="s">
        <v>79</v>
      </c>
      <c r="F19" s="31">
        <v>19</v>
      </c>
      <c r="G19" s="31"/>
      <c r="H19" s="31"/>
      <c r="I19" s="31">
        <v>1972</v>
      </c>
      <c r="J19" s="31"/>
      <c r="K19" s="32" t="s">
        <v>78</v>
      </c>
      <c r="L19" s="33">
        <v>9</v>
      </c>
      <c r="M19" s="33">
        <v>6</v>
      </c>
      <c r="N19" s="34">
        <v>12276.6</v>
      </c>
      <c r="O19" s="34">
        <v>11151.5</v>
      </c>
      <c r="P19" s="34">
        <v>10411.5</v>
      </c>
      <c r="Q19" s="35">
        <v>523</v>
      </c>
      <c r="R19" s="34">
        <v>4664116.21</v>
      </c>
      <c r="S19" s="34">
        <v>0</v>
      </c>
      <c r="T19" s="34">
        <v>0</v>
      </c>
      <c r="U19" s="34">
        <v>0</v>
      </c>
      <c r="V19" s="34">
        <v>4664116.21</v>
      </c>
      <c r="W19" s="34">
        <f t="shared" si="0"/>
        <v>418.25011971483656</v>
      </c>
      <c r="X19" s="36">
        <v>11424</v>
      </c>
      <c r="Y19" s="37" t="s">
        <v>75</v>
      </c>
    </row>
    <row r="20" spans="1:25" ht="23.25" customHeight="1">
      <c r="A20" s="29">
        <v>13</v>
      </c>
      <c r="B20" s="30" t="s">
        <v>70</v>
      </c>
      <c r="C20" s="30" t="s">
        <v>71</v>
      </c>
      <c r="D20" s="30" t="s">
        <v>76</v>
      </c>
      <c r="E20" s="30" t="s">
        <v>83</v>
      </c>
      <c r="F20" s="31">
        <v>112</v>
      </c>
      <c r="G20" s="31"/>
      <c r="H20" s="31"/>
      <c r="I20" s="31">
        <v>1967</v>
      </c>
      <c r="J20" s="31"/>
      <c r="K20" s="32" t="s">
        <v>78</v>
      </c>
      <c r="L20" s="33">
        <v>5</v>
      </c>
      <c r="M20" s="33">
        <v>6</v>
      </c>
      <c r="N20" s="34">
        <v>5797.9</v>
      </c>
      <c r="O20" s="34">
        <v>5257.5</v>
      </c>
      <c r="P20" s="34">
        <v>4829.8</v>
      </c>
      <c r="Q20" s="35">
        <v>276</v>
      </c>
      <c r="R20" s="34">
        <v>5665584.94</v>
      </c>
      <c r="S20" s="34">
        <v>0</v>
      </c>
      <c r="T20" s="34">
        <v>0</v>
      </c>
      <c r="U20" s="34">
        <v>0</v>
      </c>
      <c r="V20" s="34">
        <v>5665584.94</v>
      </c>
      <c r="W20" s="34">
        <f t="shared" si="0"/>
        <v>1077.6195796481218</v>
      </c>
      <c r="X20" s="36">
        <v>11424</v>
      </c>
      <c r="Y20" s="37" t="s">
        <v>75</v>
      </c>
    </row>
    <row r="21" spans="1:25" ht="23.25" customHeight="1">
      <c r="A21" s="29">
        <v>14</v>
      </c>
      <c r="B21" s="30" t="s">
        <v>70</v>
      </c>
      <c r="C21" s="30" t="s">
        <v>71</v>
      </c>
      <c r="D21" s="30" t="s">
        <v>72</v>
      </c>
      <c r="E21" s="30" t="s">
        <v>82</v>
      </c>
      <c r="F21" s="31">
        <v>3</v>
      </c>
      <c r="G21" s="31"/>
      <c r="H21" s="31"/>
      <c r="I21" s="31">
        <v>1969</v>
      </c>
      <c r="J21" s="31"/>
      <c r="K21" s="32" t="s">
        <v>78</v>
      </c>
      <c r="L21" s="33">
        <v>5</v>
      </c>
      <c r="M21" s="33">
        <v>4</v>
      </c>
      <c r="N21" s="34">
        <v>3815.3999999999996</v>
      </c>
      <c r="O21" s="34">
        <v>3526.7999999999997</v>
      </c>
      <c r="P21" s="34">
        <v>3217.1</v>
      </c>
      <c r="Q21" s="35">
        <v>143</v>
      </c>
      <c r="R21" s="34">
        <v>2452243.14</v>
      </c>
      <c r="S21" s="34">
        <v>0</v>
      </c>
      <c r="T21" s="34">
        <v>0</v>
      </c>
      <c r="U21" s="34">
        <v>0</v>
      </c>
      <c r="V21" s="34">
        <v>2452243.14</v>
      </c>
      <c r="W21" s="34">
        <f t="shared" si="0"/>
        <v>695.3167574004765</v>
      </c>
      <c r="X21" s="36">
        <v>11424</v>
      </c>
      <c r="Y21" s="37" t="s">
        <v>75</v>
      </c>
    </row>
    <row r="22" spans="1:25" ht="23.25" customHeight="1">
      <c r="A22" s="29">
        <v>15</v>
      </c>
      <c r="B22" s="30" t="s">
        <v>70</v>
      </c>
      <c r="C22" s="30" t="s">
        <v>71</v>
      </c>
      <c r="D22" s="30" t="s">
        <v>72</v>
      </c>
      <c r="E22" s="30" t="s">
        <v>73</v>
      </c>
      <c r="F22" s="31">
        <v>15</v>
      </c>
      <c r="G22" s="31"/>
      <c r="H22" s="31" t="s">
        <v>85</v>
      </c>
      <c r="I22" s="31">
        <v>1972</v>
      </c>
      <c r="J22" s="31"/>
      <c r="K22" s="32" t="s">
        <v>78</v>
      </c>
      <c r="L22" s="33">
        <v>5</v>
      </c>
      <c r="M22" s="33">
        <v>6</v>
      </c>
      <c r="N22" s="34">
        <v>5725.1</v>
      </c>
      <c r="O22" s="34">
        <v>5295.8</v>
      </c>
      <c r="P22" s="34">
        <v>4726.6</v>
      </c>
      <c r="Q22" s="35">
        <v>280</v>
      </c>
      <c r="R22" s="34">
        <v>4335489.489999999</v>
      </c>
      <c r="S22" s="34">
        <v>0</v>
      </c>
      <c r="T22" s="34">
        <v>0</v>
      </c>
      <c r="U22" s="34">
        <v>0</v>
      </c>
      <c r="V22" s="34">
        <v>4335489.489999999</v>
      </c>
      <c r="W22" s="34">
        <f t="shared" si="0"/>
        <v>818.6656388081119</v>
      </c>
      <c r="X22" s="36">
        <v>11424</v>
      </c>
      <c r="Y22" s="37" t="s">
        <v>75</v>
      </c>
    </row>
    <row r="23" spans="1:25" ht="23.25" customHeight="1">
      <c r="A23" s="29">
        <v>16</v>
      </c>
      <c r="B23" s="30" t="s">
        <v>70</v>
      </c>
      <c r="C23" s="30" t="s">
        <v>71</v>
      </c>
      <c r="D23" s="30" t="s">
        <v>72</v>
      </c>
      <c r="E23" s="30" t="s">
        <v>86</v>
      </c>
      <c r="F23" s="31">
        <v>21</v>
      </c>
      <c r="G23" s="31"/>
      <c r="H23" s="31"/>
      <c r="I23" s="31">
        <v>1983</v>
      </c>
      <c r="J23" s="31"/>
      <c r="K23" s="32" t="s">
        <v>87</v>
      </c>
      <c r="L23" s="33">
        <v>9</v>
      </c>
      <c r="M23" s="33">
        <v>3</v>
      </c>
      <c r="N23" s="34">
        <v>6369.93</v>
      </c>
      <c r="O23" s="34">
        <v>5515.23</v>
      </c>
      <c r="P23" s="34">
        <v>4838.03</v>
      </c>
      <c r="Q23" s="35">
        <v>277</v>
      </c>
      <c r="R23" s="34">
        <v>5356056.61</v>
      </c>
      <c r="S23" s="34">
        <v>0</v>
      </c>
      <c r="T23" s="34">
        <v>0</v>
      </c>
      <c r="U23" s="34">
        <v>0</v>
      </c>
      <c r="V23" s="34">
        <v>5356056.61</v>
      </c>
      <c r="W23" s="34">
        <f t="shared" si="0"/>
        <v>971.1393015341157</v>
      </c>
      <c r="X23" s="36">
        <v>11424</v>
      </c>
      <c r="Y23" s="37" t="s">
        <v>75</v>
      </c>
    </row>
    <row r="24" spans="1:25" ht="23.25" customHeight="1">
      <c r="A24" s="29">
        <v>17</v>
      </c>
      <c r="B24" s="30" t="s">
        <v>70</v>
      </c>
      <c r="C24" s="30" t="s">
        <v>71</v>
      </c>
      <c r="D24" s="30" t="s">
        <v>72</v>
      </c>
      <c r="E24" s="30" t="s">
        <v>86</v>
      </c>
      <c r="F24" s="31">
        <v>25</v>
      </c>
      <c r="G24" s="31"/>
      <c r="H24" s="31"/>
      <c r="I24" s="31">
        <v>1983</v>
      </c>
      <c r="J24" s="31"/>
      <c r="K24" s="32" t="s">
        <v>87</v>
      </c>
      <c r="L24" s="33">
        <v>9</v>
      </c>
      <c r="M24" s="33">
        <v>3</v>
      </c>
      <c r="N24" s="34">
        <v>7234.5</v>
      </c>
      <c r="O24" s="34">
        <v>6273.3</v>
      </c>
      <c r="P24" s="34">
        <v>5749.2</v>
      </c>
      <c r="Q24" s="35">
        <v>316</v>
      </c>
      <c r="R24" s="34">
        <v>5355852.48</v>
      </c>
      <c r="S24" s="34">
        <v>0</v>
      </c>
      <c r="T24" s="34">
        <v>0</v>
      </c>
      <c r="U24" s="34">
        <v>0</v>
      </c>
      <c r="V24" s="34">
        <v>5355852.48</v>
      </c>
      <c r="W24" s="34">
        <f t="shared" si="0"/>
        <v>853.7536033666491</v>
      </c>
      <c r="X24" s="36">
        <v>11424</v>
      </c>
      <c r="Y24" s="37" t="s">
        <v>75</v>
      </c>
    </row>
    <row r="25" spans="1:25" ht="23.25" customHeight="1">
      <c r="A25" s="29">
        <v>18</v>
      </c>
      <c r="B25" s="30" t="s">
        <v>70</v>
      </c>
      <c r="C25" s="30" t="s">
        <v>71</v>
      </c>
      <c r="D25" s="30" t="s">
        <v>76</v>
      </c>
      <c r="E25" s="30" t="s">
        <v>83</v>
      </c>
      <c r="F25" s="31">
        <v>166</v>
      </c>
      <c r="G25" s="31"/>
      <c r="H25" s="31"/>
      <c r="I25" s="31">
        <v>1984</v>
      </c>
      <c r="J25" s="31"/>
      <c r="K25" s="32" t="s">
        <v>87</v>
      </c>
      <c r="L25" s="33">
        <v>9</v>
      </c>
      <c r="M25" s="33">
        <v>3</v>
      </c>
      <c r="N25" s="34">
        <v>6309.5</v>
      </c>
      <c r="O25" s="34">
        <v>5418</v>
      </c>
      <c r="P25" s="34">
        <v>5108.7</v>
      </c>
      <c r="Q25" s="35">
        <v>248</v>
      </c>
      <c r="R25" s="34">
        <v>5356037.48</v>
      </c>
      <c r="S25" s="34">
        <v>0</v>
      </c>
      <c r="T25" s="34">
        <v>0</v>
      </c>
      <c r="U25" s="34">
        <v>0</v>
      </c>
      <c r="V25" s="34">
        <v>5356037.48</v>
      </c>
      <c r="W25" s="34">
        <f t="shared" si="0"/>
        <v>988.5635806570691</v>
      </c>
      <c r="X25" s="36">
        <v>11424</v>
      </c>
      <c r="Y25" s="37" t="s">
        <v>75</v>
      </c>
    </row>
    <row r="26" spans="1:25" ht="23.25" customHeight="1">
      <c r="A26" s="29">
        <v>19</v>
      </c>
      <c r="B26" s="30" t="s">
        <v>70</v>
      </c>
      <c r="C26" s="30" t="s">
        <v>71</v>
      </c>
      <c r="D26" s="30" t="s">
        <v>72</v>
      </c>
      <c r="E26" s="30" t="s">
        <v>73</v>
      </c>
      <c r="F26" s="31">
        <v>30</v>
      </c>
      <c r="G26" s="31"/>
      <c r="H26" s="31"/>
      <c r="I26" s="31">
        <v>1980</v>
      </c>
      <c r="J26" s="31"/>
      <c r="K26" s="32" t="s">
        <v>74</v>
      </c>
      <c r="L26" s="33">
        <v>9</v>
      </c>
      <c r="M26" s="33">
        <v>3</v>
      </c>
      <c r="N26" s="34">
        <v>6488.8</v>
      </c>
      <c r="O26" s="34">
        <v>5567.7</v>
      </c>
      <c r="P26" s="34">
        <v>4595.5</v>
      </c>
      <c r="Q26" s="35">
        <v>327</v>
      </c>
      <c r="R26" s="34">
        <v>5355644.24</v>
      </c>
      <c r="S26" s="34">
        <v>0</v>
      </c>
      <c r="T26" s="34">
        <v>0</v>
      </c>
      <c r="U26" s="34">
        <v>0</v>
      </c>
      <c r="V26" s="34">
        <v>5355644.24</v>
      </c>
      <c r="W26" s="34">
        <f t="shared" si="0"/>
        <v>961.9132208991147</v>
      </c>
      <c r="X26" s="36">
        <v>11424</v>
      </c>
      <c r="Y26" s="37" t="s">
        <v>75</v>
      </c>
    </row>
    <row r="27" spans="1:25" ht="23.25" customHeight="1">
      <c r="A27" s="29">
        <v>20</v>
      </c>
      <c r="B27" s="30" t="s">
        <v>70</v>
      </c>
      <c r="C27" s="30" t="s">
        <v>71</v>
      </c>
      <c r="D27" s="30" t="s">
        <v>72</v>
      </c>
      <c r="E27" s="30" t="s">
        <v>88</v>
      </c>
      <c r="F27" s="31">
        <v>13</v>
      </c>
      <c r="G27" s="31"/>
      <c r="H27" s="31"/>
      <c r="I27" s="31">
        <v>1981</v>
      </c>
      <c r="J27" s="31"/>
      <c r="K27" s="32" t="s">
        <v>78</v>
      </c>
      <c r="L27" s="33">
        <v>9</v>
      </c>
      <c r="M27" s="33">
        <v>3</v>
      </c>
      <c r="N27" s="34">
        <v>6651.4</v>
      </c>
      <c r="O27" s="34">
        <v>5705.5</v>
      </c>
      <c r="P27" s="34">
        <v>5243.4</v>
      </c>
      <c r="Q27" s="35">
        <v>255</v>
      </c>
      <c r="R27" s="34">
        <v>5357343.62</v>
      </c>
      <c r="S27" s="34">
        <v>0</v>
      </c>
      <c r="T27" s="34">
        <v>0</v>
      </c>
      <c r="U27" s="34">
        <v>0</v>
      </c>
      <c r="V27" s="34">
        <v>5357343.62</v>
      </c>
      <c r="W27" s="34">
        <f t="shared" si="0"/>
        <v>938.978813425642</v>
      </c>
      <c r="X27" s="36">
        <v>11424</v>
      </c>
      <c r="Y27" s="37" t="s">
        <v>75</v>
      </c>
    </row>
    <row r="28" spans="1:25" ht="23.25" customHeight="1">
      <c r="A28" s="29">
        <v>21</v>
      </c>
      <c r="B28" s="30" t="s">
        <v>70</v>
      </c>
      <c r="C28" s="30" t="s">
        <v>71</v>
      </c>
      <c r="D28" s="30" t="s">
        <v>76</v>
      </c>
      <c r="E28" s="30" t="s">
        <v>77</v>
      </c>
      <c r="F28" s="31">
        <v>108</v>
      </c>
      <c r="G28" s="31"/>
      <c r="H28" s="31"/>
      <c r="I28" s="31">
        <v>1983</v>
      </c>
      <c r="J28" s="31"/>
      <c r="K28" s="32" t="s">
        <v>78</v>
      </c>
      <c r="L28" s="33">
        <v>12</v>
      </c>
      <c r="M28" s="33">
        <v>1</v>
      </c>
      <c r="N28" s="34">
        <v>5486.3</v>
      </c>
      <c r="O28" s="34">
        <v>4425</v>
      </c>
      <c r="P28" s="34">
        <v>3993.4</v>
      </c>
      <c r="Q28" s="35">
        <v>161</v>
      </c>
      <c r="R28" s="34">
        <v>4036344.1</v>
      </c>
      <c r="S28" s="34">
        <v>0</v>
      </c>
      <c r="T28" s="34">
        <v>0</v>
      </c>
      <c r="U28" s="34">
        <v>0</v>
      </c>
      <c r="V28" s="34">
        <v>4036344.1</v>
      </c>
      <c r="W28" s="34">
        <f t="shared" si="0"/>
        <v>912.1681581920905</v>
      </c>
      <c r="X28" s="36">
        <v>11424</v>
      </c>
      <c r="Y28" s="37" t="s">
        <v>75</v>
      </c>
    </row>
    <row r="29" spans="1:25" ht="23.25" customHeight="1">
      <c r="A29" s="29">
        <v>22</v>
      </c>
      <c r="B29" s="30" t="s">
        <v>70</v>
      </c>
      <c r="C29" s="30" t="s">
        <v>71</v>
      </c>
      <c r="D29" s="30" t="s">
        <v>76</v>
      </c>
      <c r="E29" s="30" t="s">
        <v>77</v>
      </c>
      <c r="F29" s="31">
        <v>94</v>
      </c>
      <c r="G29" s="31"/>
      <c r="H29" s="31"/>
      <c r="I29" s="31">
        <v>1982</v>
      </c>
      <c r="J29" s="31"/>
      <c r="K29" s="32" t="s">
        <v>78</v>
      </c>
      <c r="L29" s="33">
        <v>12</v>
      </c>
      <c r="M29" s="33">
        <v>1</v>
      </c>
      <c r="N29" s="34">
        <v>5454.6</v>
      </c>
      <c r="O29" s="34">
        <v>4381.6</v>
      </c>
      <c r="P29" s="34">
        <v>3677.2</v>
      </c>
      <c r="Q29" s="35">
        <v>176</v>
      </c>
      <c r="R29" s="34">
        <v>4038565.14</v>
      </c>
      <c r="S29" s="34">
        <v>0</v>
      </c>
      <c r="T29" s="34">
        <v>0</v>
      </c>
      <c r="U29" s="34">
        <v>0</v>
      </c>
      <c r="V29" s="34">
        <v>4038565.14</v>
      </c>
      <c r="W29" s="34">
        <f t="shared" si="0"/>
        <v>921.7101378491875</v>
      </c>
      <c r="X29" s="36">
        <v>11424</v>
      </c>
      <c r="Y29" s="37" t="s">
        <v>75</v>
      </c>
    </row>
    <row r="30" spans="1:25" ht="23.25" customHeight="1">
      <c r="A30" s="29">
        <v>23</v>
      </c>
      <c r="B30" s="30" t="s">
        <v>70</v>
      </c>
      <c r="C30" s="30" t="s">
        <v>71</v>
      </c>
      <c r="D30" s="30" t="s">
        <v>76</v>
      </c>
      <c r="E30" s="30" t="s">
        <v>77</v>
      </c>
      <c r="F30" s="31">
        <v>110</v>
      </c>
      <c r="G30" s="31"/>
      <c r="H30" s="31"/>
      <c r="I30" s="31">
        <v>1981</v>
      </c>
      <c r="J30" s="31"/>
      <c r="K30" s="32" t="s">
        <v>74</v>
      </c>
      <c r="L30" s="33">
        <v>9</v>
      </c>
      <c r="M30" s="33">
        <v>3</v>
      </c>
      <c r="N30" s="34">
        <v>6504.7</v>
      </c>
      <c r="O30" s="34">
        <v>5566.3</v>
      </c>
      <c r="P30" s="34">
        <v>4552.3</v>
      </c>
      <c r="Q30" s="35">
        <v>267</v>
      </c>
      <c r="R30" s="34">
        <v>5377354.67</v>
      </c>
      <c r="S30" s="34">
        <v>0</v>
      </c>
      <c r="T30" s="34">
        <v>0</v>
      </c>
      <c r="U30" s="34">
        <v>0</v>
      </c>
      <c r="V30" s="34">
        <v>5377354.67</v>
      </c>
      <c r="W30" s="34">
        <f t="shared" si="0"/>
        <v>966.0554892837253</v>
      </c>
      <c r="X30" s="36">
        <v>11424</v>
      </c>
      <c r="Y30" s="37" t="s">
        <v>75</v>
      </c>
    </row>
    <row r="31" spans="1:25" ht="23.25" customHeight="1">
      <c r="A31" s="29">
        <v>24</v>
      </c>
      <c r="B31" s="30" t="s">
        <v>70</v>
      </c>
      <c r="C31" s="30" t="s">
        <v>71</v>
      </c>
      <c r="D31" s="30" t="s">
        <v>72</v>
      </c>
      <c r="E31" s="30" t="s">
        <v>89</v>
      </c>
      <c r="F31" s="31" t="s">
        <v>90</v>
      </c>
      <c r="G31" s="31"/>
      <c r="H31" s="31"/>
      <c r="I31" s="31">
        <v>1950</v>
      </c>
      <c r="J31" s="31"/>
      <c r="K31" s="32" t="s">
        <v>78</v>
      </c>
      <c r="L31" s="33">
        <v>3</v>
      </c>
      <c r="M31" s="33">
        <v>2</v>
      </c>
      <c r="N31" s="34">
        <v>1284.4</v>
      </c>
      <c r="O31" s="34">
        <v>1172.2</v>
      </c>
      <c r="P31" s="34">
        <v>1172.2</v>
      </c>
      <c r="Q31" s="35">
        <v>22</v>
      </c>
      <c r="R31" s="34">
        <v>2645929.19</v>
      </c>
      <c r="S31" s="34">
        <v>0</v>
      </c>
      <c r="T31" s="34">
        <v>0</v>
      </c>
      <c r="U31" s="34">
        <v>0</v>
      </c>
      <c r="V31" s="34">
        <v>2645929.19</v>
      </c>
      <c r="W31" s="34">
        <f t="shared" si="0"/>
        <v>2257.2335693567647</v>
      </c>
      <c r="X31" s="36">
        <v>11424</v>
      </c>
      <c r="Y31" s="37" t="s">
        <v>75</v>
      </c>
    </row>
    <row r="32" spans="1:25" ht="23.25" customHeight="1">
      <c r="A32" s="29">
        <v>25</v>
      </c>
      <c r="B32" s="30" t="s">
        <v>70</v>
      </c>
      <c r="C32" s="30" t="s">
        <v>71</v>
      </c>
      <c r="D32" s="30" t="s">
        <v>76</v>
      </c>
      <c r="E32" s="30" t="s">
        <v>83</v>
      </c>
      <c r="F32" s="31" t="s">
        <v>91</v>
      </c>
      <c r="G32" s="31"/>
      <c r="H32" s="31"/>
      <c r="I32" s="31">
        <v>1954</v>
      </c>
      <c r="J32" s="31"/>
      <c r="K32" s="32" t="s">
        <v>78</v>
      </c>
      <c r="L32" s="33">
        <v>3</v>
      </c>
      <c r="M32" s="33">
        <v>4</v>
      </c>
      <c r="N32" s="34">
        <v>2183.8</v>
      </c>
      <c r="O32" s="34">
        <v>1938.1</v>
      </c>
      <c r="P32" s="34">
        <v>1866.2</v>
      </c>
      <c r="Q32" s="35">
        <v>56</v>
      </c>
      <c r="R32" s="34">
        <v>4368058.2</v>
      </c>
      <c r="S32" s="34">
        <v>0</v>
      </c>
      <c r="T32" s="34">
        <v>0</v>
      </c>
      <c r="U32" s="34">
        <v>0</v>
      </c>
      <c r="V32" s="34">
        <v>4368058.2</v>
      </c>
      <c r="W32" s="34">
        <f t="shared" si="0"/>
        <v>2253.783705691141</v>
      </c>
      <c r="X32" s="36">
        <v>11424</v>
      </c>
      <c r="Y32" s="37" t="s">
        <v>75</v>
      </c>
    </row>
    <row r="33" spans="1:25" ht="23.25" customHeight="1">
      <c r="A33" s="29">
        <v>26</v>
      </c>
      <c r="B33" s="30" t="s">
        <v>70</v>
      </c>
      <c r="C33" s="30" t="s">
        <v>71</v>
      </c>
      <c r="D33" s="30" t="s">
        <v>72</v>
      </c>
      <c r="E33" s="30" t="s">
        <v>92</v>
      </c>
      <c r="F33" s="31">
        <v>4</v>
      </c>
      <c r="G33" s="31"/>
      <c r="H33" s="31"/>
      <c r="I33" s="31">
        <v>1954</v>
      </c>
      <c r="J33" s="31"/>
      <c r="K33" s="32" t="s">
        <v>78</v>
      </c>
      <c r="L33" s="33">
        <v>4</v>
      </c>
      <c r="M33" s="33">
        <v>4</v>
      </c>
      <c r="N33" s="34">
        <v>2385.5</v>
      </c>
      <c r="O33" s="34">
        <v>2099.1</v>
      </c>
      <c r="P33" s="34">
        <v>1630.8</v>
      </c>
      <c r="Q33" s="35">
        <v>78</v>
      </c>
      <c r="R33" s="34">
        <v>6306700.82</v>
      </c>
      <c r="S33" s="34">
        <v>0</v>
      </c>
      <c r="T33" s="34">
        <v>0</v>
      </c>
      <c r="U33" s="34">
        <v>0</v>
      </c>
      <c r="V33" s="34">
        <v>6306700.82</v>
      </c>
      <c r="W33" s="34">
        <f t="shared" si="0"/>
        <v>3004.4785003096567</v>
      </c>
      <c r="X33" s="36">
        <v>11424</v>
      </c>
      <c r="Y33" s="37" t="s">
        <v>75</v>
      </c>
    </row>
    <row r="34" spans="1:25" ht="23.25" customHeight="1">
      <c r="A34" s="29">
        <v>27</v>
      </c>
      <c r="B34" s="30" t="s">
        <v>70</v>
      </c>
      <c r="C34" s="30" t="s">
        <v>71</v>
      </c>
      <c r="D34" s="30" t="s">
        <v>76</v>
      </c>
      <c r="E34" s="30" t="s">
        <v>83</v>
      </c>
      <c r="F34" s="31">
        <v>28</v>
      </c>
      <c r="G34" s="31"/>
      <c r="H34" s="31"/>
      <c r="I34" s="31">
        <v>1978</v>
      </c>
      <c r="J34" s="31"/>
      <c r="K34" s="32" t="s">
        <v>78</v>
      </c>
      <c r="L34" s="33">
        <v>9</v>
      </c>
      <c r="M34" s="33">
        <v>2</v>
      </c>
      <c r="N34" s="34">
        <v>5762.9</v>
      </c>
      <c r="O34" s="34">
        <v>5259.2</v>
      </c>
      <c r="P34" s="34">
        <v>4840.2</v>
      </c>
      <c r="Q34" s="35">
        <v>150</v>
      </c>
      <c r="R34" s="34">
        <v>3777363.14</v>
      </c>
      <c r="S34" s="34">
        <v>0</v>
      </c>
      <c r="T34" s="34">
        <v>0</v>
      </c>
      <c r="U34" s="34">
        <v>0</v>
      </c>
      <c r="V34" s="34">
        <v>3777363.14</v>
      </c>
      <c r="W34" s="34">
        <f t="shared" si="0"/>
        <v>718.2391124125343</v>
      </c>
      <c r="X34" s="36">
        <v>11424</v>
      </c>
      <c r="Y34" s="37" t="s">
        <v>75</v>
      </c>
    </row>
    <row r="35" spans="1:25" ht="23.25" customHeight="1">
      <c r="A35" s="29">
        <v>28</v>
      </c>
      <c r="B35" s="30" t="s">
        <v>70</v>
      </c>
      <c r="C35" s="30" t="s">
        <v>71</v>
      </c>
      <c r="D35" s="30" t="s">
        <v>76</v>
      </c>
      <c r="E35" s="30" t="s">
        <v>77</v>
      </c>
      <c r="F35" s="31">
        <v>86</v>
      </c>
      <c r="G35" s="31"/>
      <c r="H35" s="31"/>
      <c r="I35" s="31">
        <v>1980</v>
      </c>
      <c r="J35" s="31"/>
      <c r="K35" s="32" t="s">
        <v>78</v>
      </c>
      <c r="L35" s="33">
        <v>12</v>
      </c>
      <c r="M35" s="33">
        <v>1</v>
      </c>
      <c r="N35" s="34">
        <v>4708.4</v>
      </c>
      <c r="O35" s="34">
        <v>3938.5</v>
      </c>
      <c r="P35" s="34">
        <v>3825.1</v>
      </c>
      <c r="Q35" s="35">
        <v>134</v>
      </c>
      <c r="R35" s="34">
        <v>4273517.34</v>
      </c>
      <c r="S35" s="34">
        <v>0</v>
      </c>
      <c r="T35" s="34">
        <v>0</v>
      </c>
      <c r="U35" s="34">
        <v>0</v>
      </c>
      <c r="V35" s="34">
        <v>4273517.34</v>
      </c>
      <c r="W35" s="34">
        <f t="shared" si="0"/>
        <v>1085.0621657991621</v>
      </c>
      <c r="X35" s="36">
        <v>11424</v>
      </c>
      <c r="Y35" s="37" t="s">
        <v>75</v>
      </c>
    </row>
    <row r="36" spans="1:25" ht="23.25" customHeight="1">
      <c r="A36" s="29">
        <v>29</v>
      </c>
      <c r="B36" s="30" t="s">
        <v>70</v>
      </c>
      <c r="C36" s="30" t="s">
        <v>71</v>
      </c>
      <c r="D36" s="30" t="s">
        <v>72</v>
      </c>
      <c r="E36" s="30" t="s">
        <v>88</v>
      </c>
      <c r="F36" s="31">
        <v>2</v>
      </c>
      <c r="G36" s="31"/>
      <c r="H36" s="31"/>
      <c r="I36" s="31">
        <v>1982</v>
      </c>
      <c r="J36" s="31"/>
      <c r="K36" s="32" t="s">
        <v>74</v>
      </c>
      <c r="L36" s="33">
        <v>9</v>
      </c>
      <c r="M36" s="33">
        <v>4</v>
      </c>
      <c r="N36" s="34">
        <v>9040.4</v>
      </c>
      <c r="O36" s="34">
        <v>7816.7</v>
      </c>
      <c r="P36" s="34">
        <v>6846</v>
      </c>
      <c r="Q36" s="35">
        <v>380</v>
      </c>
      <c r="R36" s="34">
        <v>7161735.64</v>
      </c>
      <c r="S36" s="34">
        <v>0</v>
      </c>
      <c r="T36" s="34">
        <v>0</v>
      </c>
      <c r="U36" s="34">
        <v>0</v>
      </c>
      <c r="V36" s="34">
        <v>7161735.64</v>
      </c>
      <c r="W36" s="34">
        <f t="shared" si="0"/>
        <v>916.2096076349354</v>
      </c>
      <c r="X36" s="36">
        <v>11424</v>
      </c>
      <c r="Y36" s="37" t="s">
        <v>75</v>
      </c>
    </row>
    <row r="37" spans="1:25" ht="23.25" customHeight="1">
      <c r="A37" s="29">
        <v>30</v>
      </c>
      <c r="B37" s="30" t="s">
        <v>70</v>
      </c>
      <c r="C37" s="30" t="s">
        <v>71</v>
      </c>
      <c r="D37" s="30" t="s">
        <v>76</v>
      </c>
      <c r="E37" s="30" t="s">
        <v>77</v>
      </c>
      <c r="F37" s="31">
        <v>118</v>
      </c>
      <c r="G37" s="31"/>
      <c r="H37" s="31"/>
      <c r="I37" s="31">
        <v>1983</v>
      </c>
      <c r="J37" s="31"/>
      <c r="K37" s="32" t="s">
        <v>78</v>
      </c>
      <c r="L37" s="33">
        <v>12</v>
      </c>
      <c r="M37" s="33">
        <v>1</v>
      </c>
      <c r="N37" s="34">
        <v>4675.5</v>
      </c>
      <c r="O37" s="34">
        <v>3987.3</v>
      </c>
      <c r="P37" s="34">
        <v>3819.4</v>
      </c>
      <c r="Q37" s="35">
        <v>265</v>
      </c>
      <c r="R37" s="34">
        <v>193969.5857142857</v>
      </c>
      <c r="S37" s="34">
        <v>0</v>
      </c>
      <c r="T37" s="34">
        <v>0</v>
      </c>
      <c r="U37" s="34">
        <v>0</v>
      </c>
      <c r="V37" s="34">
        <v>193969.5857142857</v>
      </c>
      <c r="W37" s="34">
        <f t="shared" si="0"/>
        <v>48.64685017788621</v>
      </c>
      <c r="X37" s="36">
        <v>11424</v>
      </c>
      <c r="Y37" s="37" t="s">
        <v>75</v>
      </c>
    </row>
    <row r="38" spans="1:25" ht="23.25" customHeight="1">
      <c r="A38" s="29">
        <v>31</v>
      </c>
      <c r="B38" s="30" t="s">
        <v>70</v>
      </c>
      <c r="C38" s="30" t="s">
        <v>71</v>
      </c>
      <c r="D38" s="30" t="s">
        <v>76</v>
      </c>
      <c r="E38" s="30" t="s">
        <v>77</v>
      </c>
      <c r="F38" s="31">
        <v>124</v>
      </c>
      <c r="G38" s="31"/>
      <c r="H38" s="31"/>
      <c r="I38" s="31">
        <v>1982</v>
      </c>
      <c r="J38" s="31"/>
      <c r="K38" s="32" t="s">
        <v>78</v>
      </c>
      <c r="L38" s="33">
        <v>12</v>
      </c>
      <c r="M38" s="33">
        <v>1</v>
      </c>
      <c r="N38" s="34">
        <v>4716.9</v>
      </c>
      <c r="O38" s="34">
        <v>3971.9</v>
      </c>
      <c r="P38" s="34">
        <v>3713.4</v>
      </c>
      <c r="Q38" s="35">
        <v>178</v>
      </c>
      <c r="R38" s="34">
        <v>4042244.47</v>
      </c>
      <c r="S38" s="34">
        <v>0</v>
      </c>
      <c r="T38" s="34">
        <v>0</v>
      </c>
      <c r="U38" s="34">
        <v>0</v>
      </c>
      <c r="V38" s="34">
        <v>4042244.47</v>
      </c>
      <c r="W38" s="34">
        <f t="shared" si="0"/>
        <v>1017.7105340013596</v>
      </c>
      <c r="X38" s="36">
        <v>11424</v>
      </c>
      <c r="Y38" s="37" t="s">
        <v>75</v>
      </c>
    </row>
    <row r="39" spans="1:25" ht="23.25" customHeight="1">
      <c r="A39" s="29">
        <v>32</v>
      </c>
      <c r="B39" s="30" t="s">
        <v>70</v>
      </c>
      <c r="C39" s="30" t="s">
        <v>71</v>
      </c>
      <c r="D39" s="30" t="s">
        <v>72</v>
      </c>
      <c r="E39" s="30" t="s">
        <v>93</v>
      </c>
      <c r="F39" s="31" t="s">
        <v>94</v>
      </c>
      <c r="G39" s="31"/>
      <c r="H39" s="31"/>
      <c r="I39" s="31">
        <v>4960</v>
      </c>
      <c r="J39" s="31"/>
      <c r="K39" s="32" t="s">
        <v>95</v>
      </c>
      <c r="L39" s="33">
        <v>2</v>
      </c>
      <c r="M39" s="33">
        <v>1</v>
      </c>
      <c r="N39" s="34">
        <v>432.8</v>
      </c>
      <c r="O39" s="34">
        <v>389.1</v>
      </c>
      <c r="P39" s="34">
        <v>389.1</v>
      </c>
      <c r="Q39" s="35">
        <v>18</v>
      </c>
      <c r="R39" s="34">
        <v>1881388.6300000001</v>
      </c>
      <c r="S39" s="34">
        <v>0</v>
      </c>
      <c r="T39" s="34">
        <v>0</v>
      </c>
      <c r="U39" s="34">
        <v>0</v>
      </c>
      <c r="V39" s="34">
        <v>1881388.6300000001</v>
      </c>
      <c r="W39" s="34">
        <f t="shared" si="0"/>
        <v>4835.231637111283</v>
      </c>
      <c r="X39" s="36">
        <v>11424</v>
      </c>
      <c r="Y39" s="37" t="s">
        <v>75</v>
      </c>
    </row>
    <row r="40" spans="1:25" ht="23.25" customHeight="1">
      <c r="A40" s="29">
        <v>33</v>
      </c>
      <c r="B40" s="30" t="s">
        <v>70</v>
      </c>
      <c r="C40" s="30" t="s">
        <v>71</v>
      </c>
      <c r="D40" s="30" t="s">
        <v>76</v>
      </c>
      <c r="E40" s="30" t="s">
        <v>77</v>
      </c>
      <c r="F40" s="31">
        <v>120</v>
      </c>
      <c r="G40" s="31"/>
      <c r="H40" s="31"/>
      <c r="I40" s="31">
        <v>1983</v>
      </c>
      <c r="J40" s="31"/>
      <c r="K40" s="32" t="s">
        <v>78</v>
      </c>
      <c r="L40" s="33">
        <v>12</v>
      </c>
      <c r="M40" s="33">
        <v>1</v>
      </c>
      <c r="N40" s="34">
        <v>3925</v>
      </c>
      <c r="O40" s="34">
        <v>2309.9</v>
      </c>
      <c r="P40" s="34">
        <v>2309.9</v>
      </c>
      <c r="Q40" s="35">
        <v>83</v>
      </c>
      <c r="R40" s="34">
        <v>1930015.89</v>
      </c>
      <c r="S40" s="34">
        <v>0</v>
      </c>
      <c r="T40" s="34">
        <v>0</v>
      </c>
      <c r="U40" s="34">
        <v>0</v>
      </c>
      <c r="V40" s="34">
        <v>1930015.89</v>
      </c>
      <c r="W40" s="34">
        <f t="shared" si="0"/>
        <v>835.5408848867916</v>
      </c>
      <c r="X40" s="36">
        <v>11424</v>
      </c>
      <c r="Y40" s="37" t="s">
        <v>75</v>
      </c>
    </row>
    <row r="41" spans="1:25" ht="23.25" customHeight="1">
      <c r="A41" s="29">
        <v>34</v>
      </c>
      <c r="B41" s="30" t="s">
        <v>70</v>
      </c>
      <c r="C41" s="30" t="s">
        <v>71</v>
      </c>
      <c r="D41" s="30" t="s">
        <v>72</v>
      </c>
      <c r="E41" s="30" t="s">
        <v>84</v>
      </c>
      <c r="F41" s="31">
        <v>18</v>
      </c>
      <c r="G41" s="31"/>
      <c r="H41" s="31"/>
      <c r="I41" s="31">
        <v>1992</v>
      </c>
      <c r="J41" s="31"/>
      <c r="K41" s="32" t="s">
        <v>78</v>
      </c>
      <c r="L41" s="33">
        <v>12</v>
      </c>
      <c r="M41" s="33">
        <v>2</v>
      </c>
      <c r="N41" s="34">
        <v>6769.1</v>
      </c>
      <c r="O41" s="34">
        <v>5509.3</v>
      </c>
      <c r="P41" s="34">
        <v>5457.6</v>
      </c>
      <c r="Q41" s="35">
        <v>279</v>
      </c>
      <c r="R41" s="34">
        <v>8497807.47</v>
      </c>
      <c r="S41" s="34">
        <v>0</v>
      </c>
      <c r="T41" s="34">
        <v>0</v>
      </c>
      <c r="U41" s="34">
        <v>0</v>
      </c>
      <c r="V41" s="34">
        <v>8497807.47</v>
      </c>
      <c r="W41" s="34">
        <f t="shared" si="0"/>
        <v>1542.447764688799</v>
      </c>
      <c r="X41" s="36">
        <v>11424</v>
      </c>
      <c r="Y41" s="37" t="s">
        <v>75</v>
      </c>
    </row>
    <row r="42" spans="1:25" ht="23.25" customHeight="1">
      <c r="A42" s="29">
        <v>35</v>
      </c>
      <c r="B42" s="30" t="s">
        <v>70</v>
      </c>
      <c r="C42" s="30" t="s">
        <v>71</v>
      </c>
      <c r="D42" s="30" t="s">
        <v>72</v>
      </c>
      <c r="E42" s="30" t="s">
        <v>73</v>
      </c>
      <c r="F42" s="31">
        <v>17</v>
      </c>
      <c r="G42" s="31"/>
      <c r="H42" s="31" t="s">
        <v>85</v>
      </c>
      <c r="I42" s="31">
        <v>1973</v>
      </c>
      <c r="J42" s="31"/>
      <c r="K42" s="32" t="s">
        <v>78</v>
      </c>
      <c r="L42" s="33">
        <v>5</v>
      </c>
      <c r="M42" s="33">
        <v>6</v>
      </c>
      <c r="N42" s="34">
        <v>5730</v>
      </c>
      <c r="O42" s="34">
        <v>5298.6</v>
      </c>
      <c r="P42" s="34">
        <v>5055.7</v>
      </c>
      <c r="Q42" s="35">
        <v>237</v>
      </c>
      <c r="R42" s="34">
        <v>390256.68</v>
      </c>
      <c r="S42" s="34">
        <v>0</v>
      </c>
      <c r="T42" s="34">
        <v>0</v>
      </c>
      <c r="U42" s="34">
        <v>0</v>
      </c>
      <c r="V42" s="34">
        <v>390256.68</v>
      </c>
      <c r="W42" s="34">
        <f t="shared" si="0"/>
        <v>73.65279130336314</v>
      </c>
      <c r="X42" s="36">
        <v>11424</v>
      </c>
      <c r="Y42" s="37" t="s">
        <v>75</v>
      </c>
    </row>
    <row r="43" spans="1:25" ht="23.25" customHeight="1">
      <c r="A43" s="29">
        <v>36</v>
      </c>
      <c r="B43" s="30" t="s">
        <v>70</v>
      </c>
      <c r="C43" s="30" t="s">
        <v>71</v>
      </c>
      <c r="D43" s="30" t="s">
        <v>76</v>
      </c>
      <c r="E43" s="30" t="s">
        <v>83</v>
      </c>
      <c r="F43" s="31" t="s">
        <v>96</v>
      </c>
      <c r="G43" s="31"/>
      <c r="H43" s="31"/>
      <c r="I43" s="31">
        <v>1950</v>
      </c>
      <c r="J43" s="31"/>
      <c r="K43" s="32" t="s">
        <v>78</v>
      </c>
      <c r="L43" s="33">
        <v>3</v>
      </c>
      <c r="M43" s="33">
        <v>4</v>
      </c>
      <c r="N43" s="34">
        <v>2188.7</v>
      </c>
      <c r="O43" s="34">
        <v>1960.2</v>
      </c>
      <c r="P43" s="34">
        <v>1858.7</v>
      </c>
      <c r="Q43" s="35">
        <v>62</v>
      </c>
      <c r="R43" s="34">
        <v>9675287.29</v>
      </c>
      <c r="S43" s="34">
        <v>0</v>
      </c>
      <c r="T43" s="34">
        <v>0</v>
      </c>
      <c r="U43" s="34">
        <v>0</v>
      </c>
      <c r="V43" s="34">
        <v>9675287.29</v>
      </c>
      <c r="W43" s="34">
        <f t="shared" si="0"/>
        <v>4935.867406387103</v>
      </c>
      <c r="X43" s="36">
        <v>11424</v>
      </c>
      <c r="Y43" s="37" t="s">
        <v>75</v>
      </c>
    </row>
    <row r="44" spans="1:25" ht="23.25" customHeight="1">
      <c r="A44" s="29">
        <v>37</v>
      </c>
      <c r="B44" s="30" t="s">
        <v>70</v>
      </c>
      <c r="C44" s="30" t="s">
        <v>71</v>
      </c>
      <c r="D44" s="30" t="s">
        <v>72</v>
      </c>
      <c r="E44" s="30" t="s">
        <v>97</v>
      </c>
      <c r="F44" s="31">
        <v>4</v>
      </c>
      <c r="G44" s="31"/>
      <c r="H44" s="31"/>
      <c r="I44" s="31">
        <v>1954</v>
      </c>
      <c r="J44" s="31"/>
      <c r="K44" s="32" t="s">
        <v>78</v>
      </c>
      <c r="L44" s="33">
        <v>3</v>
      </c>
      <c r="M44" s="33">
        <v>4</v>
      </c>
      <c r="N44" s="34">
        <v>2295.7</v>
      </c>
      <c r="O44" s="34">
        <v>2031.4</v>
      </c>
      <c r="P44" s="34">
        <v>143</v>
      </c>
      <c r="Q44" s="35">
        <v>64</v>
      </c>
      <c r="R44" s="34">
        <v>205804.98</v>
      </c>
      <c r="S44" s="34">
        <v>0</v>
      </c>
      <c r="T44" s="34">
        <v>0</v>
      </c>
      <c r="U44" s="34">
        <v>0</v>
      </c>
      <c r="V44" s="34">
        <v>205804.98</v>
      </c>
      <c r="W44" s="34">
        <f t="shared" si="0"/>
        <v>101.3118932755735</v>
      </c>
      <c r="X44" s="36">
        <v>11424</v>
      </c>
      <c r="Y44" s="37" t="s">
        <v>75</v>
      </c>
    </row>
    <row r="45" spans="1:25" ht="23.25" customHeight="1">
      <c r="A45" s="38" t="s">
        <v>98</v>
      </c>
      <c r="B45" s="39"/>
      <c r="C45" s="39"/>
      <c r="D45" s="39"/>
      <c r="E45" s="39"/>
      <c r="F45" s="39"/>
      <c r="G45" s="39"/>
      <c r="H45" s="40"/>
      <c r="I45" s="41" t="s">
        <v>99</v>
      </c>
      <c r="J45" s="42" t="s">
        <v>99</v>
      </c>
      <c r="K45" s="43" t="s">
        <v>99</v>
      </c>
      <c r="L45" s="44" t="s">
        <v>99</v>
      </c>
      <c r="M45" s="44" t="s">
        <v>99</v>
      </c>
      <c r="N45" s="45">
        <f>SUM(N8:N44)</f>
        <v>197034.03</v>
      </c>
      <c r="O45" s="45">
        <f aca="true" t="shared" si="1" ref="O45:V45">SUM(O8:O44)</f>
        <v>179548.99000000005</v>
      </c>
      <c r="P45" s="45">
        <f t="shared" si="1"/>
        <v>162445.86000000002</v>
      </c>
      <c r="Q45" s="46">
        <f t="shared" si="1"/>
        <v>8264</v>
      </c>
      <c r="R45" s="45">
        <f t="shared" si="1"/>
        <v>141161272.5057143</v>
      </c>
      <c r="S45" s="45">
        <f t="shared" si="1"/>
        <v>0</v>
      </c>
      <c r="T45" s="45">
        <f t="shared" si="1"/>
        <v>0</v>
      </c>
      <c r="U45" s="45">
        <f t="shared" si="1"/>
        <v>0</v>
      </c>
      <c r="V45" s="45">
        <f t="shared" si="1"/>
        <v>141161272.5057143</v>
      </c>
      <c r="W45" s="45">
        <f t="shared" si="0"/>
        <v>786.1992011523666</v>
      </c>
      <c r="X45" s="47">
        <v>11424</v>
      </c>
      <c r="Y45" s="48" t="s">
        <v>99</v>
      </c>
    </row>
    <row r="46" spans="1:10" ht="15">
      <c r="A46" s="87" t="s">
        <v>69</v>
      </c>
      <c r="B46" s="87"/>
      <c r="C46" s="87"/>
      <c r="D46" s="87"/>
      <c r="E46" s="87"/>
      <c r="F46" s="87"/>
      <c r="G46" s="87"/>
      <c r="H46" s="87"/>
      <c r="I46" s="87"/>
      <c r="J46" s="87"/>
    </row>
    <row r="51" ht="15">
      <c r="E51" s="16"/>
    </row>
  </sheetData>
  <sheetProtection autoFilter="0"/>
  <mergeCells count="29">
    <mergeCell ref="A2:Y2"/>
    <mergeCell ref="T1:Y1"/>
    <mergeCell ref="A46:J46"/>
    <mergeCell ref="I4:I6"/>
    <mergeCell ref="J4:J6"/>
    <mergeCell ref="R4:R5"/>
    <mergeCell ref="S4:V4"/>
    <mergeCell ref="O4:O5"/>
    <mergeCell ref="P4:P5"/>
    <mergeCell ref="Q3:Q5"/>
    <mergeCell ref="R3:V3"/>
    <mergeCell ref="E4:E6"/>
    <mergeCell ref="F4:F6"/>
    <mergeCell ref="G4:G6"/>
    <mergeCell ref="H4:H6"/>
    <mergeCell ref="B4:B6"/>
    <mergeCell ref="C4:C6"/>
    <mergeCell ref="D4:D6"/>
    <mergeCell ref="N3:N5"/>
    <mergeCell ref="A3:A6"/>
    <mergeCell ref="B3:H3"/>
    <mergeCell ref="I3:J3"/>
    <mergeCell ref="K3:K6"/>
    <mergeCell ref="L3:L6"/>
    <mergeCell ref="O3:P3"/>
    <mergeCell ref="W3:W5"/>
    <mergeCell ref="X3:X5"/>
    <mergeCell ref="Y3:Y6"/>
    <mergeCell ref="M3:M6"/>
  </mergeCells>
  <conditionalFormatting sqref="C8:H45">
    <cfRule type="expression" priority="1" dxfId="4" stopIfTrue="1">
      <formula>'C:\Users\pchelnikov\Desktop\Рег. фонд\Программа по кап. ремонту\Краткосрочные планы\[Сверка краткосрочных планов с рег программой.xlsx]Сверка 2016-2017'!#REF!=1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'C:\Users\pchelnikov\Desktop\Рег. фонд\Программа по кап. ремонту\Краткосрочные планы\[Сверка краткосрочных планов с рег программой.xlsx]Сверка 2016-2017'!#REF!=1</xm:f>
            <x14:dxf>
              <fill>
                <patternFill>
                  <bgColor theme="5" tint="0.3999499976634979"/>
                </patternFill>
              </fill>
            </x14:dxf>
          </x14:cfRule>
          <xm:sqref>C8:H45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R45"/>
  <sheetViews>
    <sheetView view="pageBreakPreview" zoomScale="70" zoomScaleSheetLayoutView="70" workbookViewId="0" topLeftCell="U1">
      <selection activeCell="AT6" sqref="AT6"/>
    </sheetView>
  </sheetViews>
  <sheetFormatPr defaultColWidth="9.140625" defaultRowHeight="15"/>
  <cols>
    <col min="1" max="1" width="5.28125" style="51" customWidth="1"/>
    <col min="2" max="2" width="9.140625" style="52" customWidth="1"/>
    <col min="3" max="3" width="12.7109375" style="53" customWidth="1"/>
    <col min="4" max="4" width="11.8515625" style="53" customWidth="1"/>
    <col min="5" max="5" width="14.57421875" style="54" customWidth="1"/>
    <col min="6" max="6" width="6.57421875" style="55" customWidth="1"/>
    <col min="7" max="8" width="4.00390625" style="55" customWidth="1"/>
    <col min="9" max="9" width="15.7109375" style="56" customWidth="1"/>
    <col min="10" max="12" width="11.7109375" style="56" bestFit="1" customWidth="1"/>
    <col min="13" max="16" width="5.8515625" style="56" customWidth="1"/>
    <col min="17" max="17" width="12.8515625" style="56" bestFit="1" customWidth="1"/>
    <col min="18" max="18" width="10.00390625" style="56" bestFit="1" customWidth="1"/>
    <col min="19" max="19" width="12.8515625" style="56" bestFit="1" customWidth="1"/>
    <col min="20" max="21" width="5.8515625" style="56" customWidth="1"/>
    <col min="22" max="22" width="10.00390625" style="56" bestFit="1" customWidth="1"/>
    <col min="23" max="23" width="12.8515625" style="56" bestFit="1" customWidth="1"/>
    <col min="24" max="24" width="11.7109375" style="56" bestFit="1" customWidth="1"/>
    <col min="25" max="42" width="5.8515625" style="56" customWidth="1"/>
    <col min="43" max="43" width="13.57421875" style="56" customWidth="1"/>
    <col min="44" max="44" width="8.7109375" style="56" customWidth="1"/>
    <col min="45" max="16384" width="9.140625" style="56" customWidth="1"/>
  </cols>
  <sheetData>
    <row r="1" spans="10:44" ht="65.45" customHeight="1">
      <c r="J1" s="57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8"/>
      <c r="AH1" s="97" t="s">
        <v>104</v>
      </c>
      <c r="AI1" s="97"/>
      <c r="AJ1" s="97"/>
      <c r="AK1" s="97"/>
      <c r="AL1" s="97"/>
      <c r="AM1" s="97"/>
      <c r="AN1" s="97"/>
      <c r="AO1" s="97"/>
      <c r="AP1" s="97"/>
      <c r="AQ1" s="97"/>
      <c r="AR1" s="97"/>
    </row>
    <row r="2" spans="1:44" ht="32.1" customHeight="1">
      <c r="A2" s="95" t="s">
        <v>101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1:44" ht="34.5" customHeight="1">
      <c r="A3" s="98" t="s">
        <v>33</v>
      </c>
      <c r="B3" s="101" t="s">
        <v>1</v>
      </c>
      <c r="C3" s="101"/>
      <c r="D3" s="101"/>
      <c r="E3" s="101"/>
      <c r="F3" s="101"/>
      <c r="G3" s="101"/>
      <c r="H3" s="101"/>
      <c r="I3" s="98" t="s">
        <v>34</v>
      </c>
      <c r="J3" s="102" t="s">
        <v>35</v>
      </c>
      <c r="K3" s="102"/>
      <c r="L3" s="102"/>
      <c r="M3" s="102"/>
      <c r="N3" s="102"/>
      <c r="O3" s="102"/>
      <c r="P3" s="89" t="s">
        <v>36</v>
      </c>
      <c r="Q3" s="89"/>
      <c r="R3" s="89" t="s">
        <v>37</v>
      </c>
      <c r="S3" s="89"/>
      <c r="T3" s="89" t="s">
        <v>38</v>
      </c>
      <c r="U3" s="89"/>
      <c r="V3" s="103" t="s">
        <v>39</v>
      </c>
      <c r="W3" s="104"/>
      <c r="X3" s="107" t="s">
        <v>40</v>
      </c>
      <c r="Y3" s="89" t="s">
        <v>41</v>
      </c>
      <c r="Z3" s="89"/>
      <c r="AA3" s="89" t="s">
        <v>42</v>
      </c>
      <c r="AB3" s="89"/>
      <c r="AC3" s="89" t="s">
        <v>43</v>
      </c>
      <c r="AD3" s="89"/>
      <c r="AE3" s="89" t="s">
        <v>44</v>
      </c>
      <c r="AF3" s="89"/>
      <c r="AG3" s="92" t="s">
        <v>45</v>
      </c>
      <c r="AH3" s="93"/>
      <c r="AI3" s="93"/>
      <c r="AJ3" s="93"/>
      <c r="AK3" s="93"/>
      <c r="AL3" s="93"/>
      <c r="AM3" s="93"/>
      <c r="AN3" s="93"/>
      <c r="AO3" s="93"/>
      <c r="AP3" s="94"/>
      <c r="AQ3" s="89" t="s">
        <v>46</v>
      </c>
      <c r="AR3" s="89" t="s">
        <v>47</v>
      </c>
    </row>
    <row r="4" spans="1:44" ht="189.95" customHeight="1">
      <c r="A4" s="99"/>
      <c r="B4" s="90" t="s">
        <v>13</v>
      </c>
      <c r="C4" s="90" t="s">
        <v>14</v>
      </c>
      <c r="D4" s="90" t="s">
        <v>15</v>
      </c>
      <c r="E4" s="90" t="s">
        <v>16</v>
      </c>
      <c r="F4" s="90" t="s">
        <v>17</v>
      </c>
      <c r="G4" s="90" t="s">
        <v>18</v>
      </c>
      <c r="H4" s="90" t="s">
        <v>19</v>
      </c>
      <c r="I4" s="99"/>
      <c r="J4" s="59" t="s">
        <v>48</v>
      </c>
      <c r="K4" s="59" t="s">
        <v>49</v>
      </c>
      <c r="L4" s="59" t="s">
        <v>50</v>
      </c>
      <c r="M4" s="59" t="s">
        <v>51</v>
      </c>
      <c r="N4" s="59" t="s">
        <v>52</v>
      </c>
      <c r="O4" s="59" t="s">
        <v>53</v>
      </c>
      <c r="P4" s="89"/>
      <c r="Q4" s="89"/>
      <c r="R4" s="89"/>
      <c r="S4" s="89"/>
      <c r="T4" s="89"/>
      <c r="U4" s="89"/>
      <c r="V4" s="105"/>
      <c r="W4" s="106"/>
      <c r="X4" s="108"/>
      <c r="Y4" s="89"/>
      <c r="Z4" s="89"/>
      <c r="AA4" s="89"/>
      <c r="AB4" s="89"/>
      <c r="AC4" s="89"/>
      <c r="AD4" s="89"/>
      <c r="AE4" s="89"/>
      <c r="AF4" s="89"/>
      <c r="AG4" s="89" t="s">
        <v>54</v>
      </c>
      <c r="AH4" s="89"/>
      <c r="AI4" s="89" t="s">
        <v>55</v>
      </c>
      <c r="AJ4" s="89"/>
      <c r="AK4" s="89" t="s">
        <v>56</v>
      </c>
      <c r="AL4" s="89"/>
      <c r="AM4" s="89" t="s">
        <v>57</v>
      </c>
      <c r="AN4" s="89"/>
      <c r="AO4" s="89" t="s">
        <v>58</v>
      </c>
      <c r="AP4" s="89"/>
      <c r="AQ4" s="89"/>
      <c r="AR4" s="89"/>
    </row>
    <row r="5" spans="1:44" ht="17.65" customHeight="1">
      <c r="A5" s="100"/>
      <c r="B5" s="91"/>
      <c r="C5" s="91"/>
      <c r="D5" s="91"/>
      <c r="E5" s="91"/>
      <c r="F5" s="91"/>
      <c r="G5" s="91"/>
      <c r="H5" s="91"/>
      <c r="I5" s="60" t="s">
        <v>31</v>
      </c>
      <c r="J5" s="61" t="s">
        <v>31</v>
      </c>
      <c r="K5" s="61" t="s">
        <v>31</v>
      </c>
      <c r="L5" s="61" t="s">
        <v>31</v>
      </c>
      <c r="M5" s="61" t="s">
        <v>31</v>
      </c>
      <c r="N5" s="61" t="s">
        <v>31</v>
      </c>
      <c r="O5" s="61" t="s">
        <v>31</v>
      </c>
      <c r="P5" s="61" t="s">
        <v>59</v>
      </c>
      <c r="Q5" s="61" t="s">
        <v>31</v>
      </c>
      <c r="R5" s="61" t="s">
        <v>60</v>
      </c>
      <c r="S5" s="61" t="s">
        <v>31</v>
      </c>
      <c r="T5" s="61" t="s">
        <v>60</v>
      </c>
      <c r="U5" s="61" t="s">
        <v>31</v>
      </c>
      <c r="V5" s="61" t="s">
        <v>60</v>
      </c>
      <c r="W5" s="61" t="s">
        <v>31</v>
      </c>
      <c r="X5" s="61" t="s">
        <v>31</v>
      </c>
      <c r="Y5" s="61" t="s">
        <v>61</v>
      </c>
      <c r="Z5" s="61" t="s">
        <v>31</v>
      </c>
      <c r="AA5" s="61" t="s">
        <v>60</v>
      </c>
      <c r="AB5" s="61" t="s">
        <v>31</v>
      </c>
      <c r="AC5" s="61" t="s">
        <v>60</v>
      </c>
      <c r="AD5" s="61" t="s">
        <v>31</v>
      </c>
      <c r="AE5" s="61" t="s">
        <v>59</v>
      </c>
      <c r="AF5" s="61" t="s">
        <v>31</v>
      </c>
      <c r="AG5" s="61" t="s">
        <v>59</v>
      </c>
      <c r="AH5" s="61" t="s">
        <v>31</v>
      </c>
      <c r="AI5" s="61" t="s">
        <v>59</v>
      </c>
      <c r="AJ5" s="61" t="s">
        <v>31</v>
      </c>
      <c r="AK5" s="61" t="s">
        <v>59</v>
      </c>
      <c r="AL5" s="61" t="s">
        <v>31</v>
      </c>
      <c r="AM5" s="61" t="s">
        <v>59</v>
      </c>
      <c r="AN5" s="61" t="s">
        <v>31</v>
      </c>
      <c r="AO5" s="61" t="s">
        <v>59</v>
      </c>
      <c r="AP5" s="61" t="s">
        <v>31</v>
      </c>
      <c r="AQ5" s="61" t="s">
        <v>31</v>
      </c>
      <c r="AR5" s="61" t="s">
        <v>31</v>
      </c>
    </row>
    <row r="6" spans="1:44" ht="32.85" customHeight="1">
      <c r="A6" s="62">
        <v>1</v>
      </c>
      <c r="B6" s="63">
        <v>2</v>
      </c>
      <c r="C6" s="63">
        <v>3</v>
      </c>
      <c r="D6" s="63">
        <v>4</v>
      </c>
      <c r="E6" s="63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64">
        <v>11</v>
      </c>
      <c r="L6" s="64">
        <v>12</v>
      </c>
      <c r="M6" s="64">
        <v>13</v>
      </c>
      <c r="N6" s="64">
        <v>14</v>
      </c>
      <c r="O6" s="64">
        <v>15</v>
      </c>
      <c r="P6" s="64">
        <v>16</v>
      </c>
      <c r="Q6" s="64">
        <v>17</v>
      </c>
      <c r="R6" s="64">
        <v>18</v>
      </c>
      <c r="S6" s="64">
        <v>19</v>
      </c>
      <c r="T6" s="64">
        <v>20</v>
      </c>
      <c r="U6" s="64">
        <v>21</v>
      </c>
      <c r="V6" s="64">
        <v>22</v>
      </c>
      <c r="W6" s="64">
        <v>23</v>
      </c>
      <c r="X6" s="64">
        <v>24</v>
      </c>
      <c r="Y6" s="64">
        <v>25</v>
      </c>
      <c r="Z6" s="64">
        <v>26</v>
      </c>
      <c r="AA6" s="64">
        <v>27</v>
      </c>
      <c r="AB6" s="64">
        <v>28</v>
      </c>
      <c r="AC6" s="64">
        <v>29</v>
      </c>
      <c r="AD6" s="64">
        <v>30</v>
      </c>
      <c r="AE6" s="64">
        <v>31</v>
      </c>
      <c r="AF6" s="64">
        <v>32</v>
      </c>
      <c r="AG6" s="64">
        <v>33</v>
      </c>
      <c r="AH6" s="64">
        <v>34</v>
      </c>
      <c r="AI6" s="64">
        <v>35</v>
      </c>
      <c r="AJ6" s="64">
        <v>36</v>
      </c>
      <c r="AK6" s="64">
        <v>37</v>
      </c>
      <c r="AL6" s="64">
        <v>38</v>
      </c>
      <c r="AM6" s="64">
        <v>39</v>
      </c>
      <c r="AN6" s="64">
        <v>40</v>
      </c>
      <c r="AO6" s="64">
        <v>41</v>
      </c>
      <c r="AP6" s="64">
        <v>42</v>
      </c>
      <c r="AQ6" s="64">
        <v>43</v>
      </c>
      <c r="AR6" s="64">
        <v>44</v>
      </c>
    </row>
    <row r="7" spans="1:44" ht="23.25" customHeight="1">
      <c r="A7" s="65">
        <v>1</v>
      </c>
      <c r="B7" s="65" t="s">
        <v>70</v>
      </c>
      <c r="C7" s="65" t="s">
        <v>71</v>
      </c>
      <c r="D7" s="65" t="s">
        <v>72</v>
      </c>
      <c r="E7" s="65" t="s">
        <v>73</v>
      </c>
      <c r="F7" s="66">
        <v>8</v>
      </c>
      <c r="G7" s="67"/>
      <c r="H7" s="67"/>
      <c r="I7" s="68">
        <f aca="true" t="shared" si="0" ref="I7:I43">J7+K7+L7+M7+N7+O7+Q7+S7+U7+W7+X7+Z7+AB7+AD7+AF7+AH7+AJ7+AL7+AN7+AP7+AQ7+AR7</f>
        <v>2364790.94</v>
      </c>
      <c r="J7" s="68"/>
      <c r="K7" s="69"/>
      <c r="L7" s="69"/>
      <c r="M7" s="69"/>
      <c r="N7" s="69"/>
      <c r="O7" s="69"/>
      <c r="P7" s="70"/>
      <c r="Q7" s="69"/>
      <c r="R7" s="69">
        <v>919.8</v>
      </c>
      <c r="S7" s="69">
        <v>2294487.37</v>
      </c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8">
        <v>70303.57</v>
      </c>
      <c r="AR7" s="69"/>
    </row>
    <row r="8" spans="1:44" ht="23.25" customHeight="1">
      <c r="A8" s="65">
        <v>2</v>
      </c>
      <c r="B8" s="65" t="s">
        <v>70</v>
      </c>
      <c r="C8" s="65" t="s">
        <v>71</v>
      </c>
      <c r="D8" s="65" t="s">
        <v>72</v>
      </c>
      <c r="E8" s="65" t="s">
        <v>73</v>
      </c>
      <c r="F8" s="66">
        <v>6</v>
      </c>
      <c r="G8" s="67"/>
      <c r="H8" s="67"/>
      <c r="I8" s="68">
        <f t="shared" si="0"/>
        <v>3284384.3699999996</v>
      </c>
      <c r="J8" s="68"/>
      <c r="K8" s="69"/>
      <c r="L8" s="69"/>
      <c r="M8" s="69"/>
      <c r="N8" s="69"/>
      <c r="O8" s="69"/>
      <c r="P8" s="70"/>
      <c r="Q8" s="69"/>
      <c r="R8" s="69">
        <v>1104.5</v>
      </c>
      <c r="S8" s="69">
        <v>3208688.28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8">
        <v>75696.09</v>
      </c>
      <c r="AR8" s="69"/>
    </row>
    <row r="9" spans="1:44" ht="23.25" customHeight="1">
      <c r="A9" s="65">
        <v>3</v>
      </c>
      <c r="B9" s="65" t="s">
        <v>70</v>
      </c>
      <c r="C9" s="65" t="s">
        <v>71</v>
      </c>
      <c r="D9" s="65" t="s">
        <v>76</v>
      </c>
      <c r="E9" s="65" t="s">
        <v>77</v>
      </c>
      <c r="F9" s="66">
        <v>72</v>
      </c>
      <c r="G9" s="67"/>
      <c r="H9" s="67"/>
      <c r="I9" s="68">
        <f t="shared" si="0"/>
        <v>5622326.88</v>
      </c>
      <c r="J9" s="68">
        <v>2016667.2</v>
      </c>
      <c r="K9" s="69">
        <v>1563103.52</v>
      </c>
      <c r="L9" s="69">
        <v>1951776</v>
      </c>
      <c r="M9" s="69"/>
      <c r="N9" s="69"/>
      <c r="O9" s="69"/>
      <c r="P9" s="70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8">
        <v>90780.16</v>
      </c>
      <c r="AR9" s="69"/>
    </row>
    <row r="10" spans="1:44" ht="23.25" customHeight="1">
      <c r="A10" s="65">
        <v>4</v>
      </c>
      <c r="B10" s="65" t="s">
        <v>70</v>
      </c>
      <c r="C10" s="65" t="s">
        <v>71</v>
      </c>
      <c r="D10" s="65" t="s">
        <v>72</v>
      </c>
      <c r="E10" s="65" t="s">
        <v>79</v>
      </c>
      <c r="F10" s="66">
        <v>4</v>
      </c>
      <c r="G10" s="67"/>
      <c r="H10" s="67"/>
      <c r="I10" s="68">
        <f t="shared" si="0"/>
        <v>3002725.76</v>
      </c>
      <c r="J10" s="68"/>
      <c r="K10" s="69"/>
      <c r="L10" s="69"/>
      <c r="M10" s="69"/>
      <c r="N10" s="69"/>
      <c r="O10" s="69"/>
      <c r="P10" s="70"/>
      <c r="Q10" s="69"/>
      <c r="R10" s="69">
        <v>537.4</v>
      </c>
      <c r="S10" s="69">
        <v>2935946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8">
        <v>66779.76</v>
      </c>
      <c r="AR10" s="69"/>
    </row>
    <row r="11" spans="1:44" ht="23.25" customHeight="1">
      <c r="A11" s="65">
        <v>5</v>
      </c>
      <c r="B11" s="65" t="s">
        <v>70</v>
      </c>
      <c r="C11" s="65" t="s">
        <v>71</v>
      </c>
      <c r="D11" s="65" t="s">
        <v>72</v>
      </c>
      <c r="E11" s="65" t="s">
        <v>80</v>
      </c>
      <c r="F11" s="66">
        <v>5</v>
      </c>
      <c r="G11" s="67"/>
      <c r="H11" s="67"/>
      <c r="I11" s="68">
        <f t="shared" si="0"/>
        <v>296915.84</v>
      </c>
      <c r="J11" s="68"/>
      <c r="K11" s="69"/>
      <c r="L11" s="69"/>
      <c r="M11" s="69"/>
      <c r="N11" s="69"/>
      <c r="O11" s="69"/>
      <c r="P11" s="70"/>
      <c r="Q11" s="69"/>
      <c r="R11" s="69"/>
      <c r="S11" s="69"/>
      <c r="T11" s="69"/>
      <c r="U11" s="69"/>
      <c r="V11" s="69"/>
      <c r="W11" s="69"/>
      <c r="X11" s="69">
        <v>296915.84</v>
      </c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8"/>
      <c r="AR11" s="69"/>
    </row>
    <row r="12" spans="1:44" ht="23.25" customHeight="1">
      <c r="A12" s="65">
        <v>6</v>
      </c>
      <c r="B12" s="65" t="s">
        <v>70</v>
      </c>
      <c r="C12" s="65" t="s">
        <v>71</v>
      </c>
      <c r="D12" s="65" t="s">
        <v>72</v>
      </c>
      <c r="E12" s="65" t="s">
        <v>80</v>
      </c>
      <c r="F12" s="66">
        <v>7</v>
      </c>
      <c r="G12" s="67"/>
      <c r="H12" s="67"/>
      <c r="I12" s="68">
        <f t="shared" si="0"/>
        <v>299839.35</v>
      </c>
      <c r="J12" s="68"/>
      <c r="K12" s="69"/>
      <c r="L12" s="69"/>
      <c r="M12" s="69"/>
      <c r="N12" s="69"/>
      <c r="O12" s="69"/>
      <c r="P12" s="70"/>
      <c r="Q12" s="69"/>
      <c r="R12" s="69"/>
      <c r="S12" s="69"/>
      <c r="T12" s="69"/>
      <c r="U12" s="69"/>
      <c r="V12" s="69"/>
      <c r="W12" s="69"/>
      <c r="X12" s="69">
        <v>299839.35</v>
      </c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8"/>
      <c r="AR12" s="69"/>
    </row>
    <row r="13" spans="1:44" ht="23.25" customHeight="1">
      <c r="A13" s="65">
        <v>7</v>
      </c>
      <c r="B13" s="65" t="s">
        <v>70</v>
      </c>
      <c r="C13" s="65" t="s">
        <v>71</v>
      </c>
      <c r="D13" s="65" t="s">
        <v>72</v>
      </c>
      <c r="E13" s="65" t="s">
        <v>80</v>
      </c>
      <c r="F13" s="66">
        <v>25</v>
      </c>
      <c r="G13" s="67"/>
      <c r="H13" s="67"/>
      <c r="I13" s="68">
        <f t="shared" si="0"/>
        <v>292510.61</v>
      </c>
      <c r="J13" s="68"/>
      <c r="K13" s="69"/>
      <c r="L13" s="69"/>
      <c r="M13" s="69"/>
      <c r="N13" s="69"/>
      <c r="O13" s="69"/>
      <c r="P13" s="70"/>
      <c r="Q13" s="69"/>
      <c r="R13" s="69"/>
      <c r="S13" s="69"/>
      <c r="T13" s="69"/>
      <c r="U13" s="69"/>
      <c r="V13" s="69"/>
      <c r="W13" s="69"/>
      <c r="X13" s="69">
        <v>292510.61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8"/>
      <c r="AR13" s="69"/>
    </row>
    <row r="14" spans="1:44" ht="23.25" customHeight="1">
      <c r="A14" s="65">
        <v>8</v>
      </c>
      <c r="B14" s="65" t="s">
        <v>70</v>
      </c>
      <c r="C14" s="65" t="s">
        <v>71</v>
      </c>
      <c r="D14" s="65" t="s">
        <v>72</v>
      </c>
      <c r="E14" s="65" t="s">
        <v>81</v>
      </c>
      <c r="F14" s="66">
        <v>3</v>
      </c>
      <c r="G14" s="67"/>
      <c r="H14" s="67"/>
      <c r="I14" s="68">
        <f t="shared" si="0"/>
        <v>299489.46</v>
      </c>
      <c r="J14" s="68"/>
      <c r="K14" s="69"/>
      <c r="L14" s="69"/>
      <c r="M14" s="69"/>
      <c r="N14" s="69"/>
      <c r="O14" s="69"/>
      <c r="P14" s="70"/>
      <c r="Q14" s="69"/>
      <c r="R14" s="69"/>
      <c r="S14" s="69"/>
      <c r="T14" s="69"/>
      <c r="U14" s="69"/>
      <c r="V14" s="69"/>
      <c r="W14" s="69"/>
      <c r="X14" s="69">
        <v>299489.46</v>
      </c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8"/>
      <c r="AR14" s="69"/>
    </row>
    <row r="15" spans="1:44" ht="23.25" customHeight="1">
      <c r="A15" s="65">
        <v>9</v>
      </c>
      <c r="B15" s="65" t="s">
        <v>70</v>
      </c>
      <c r="C15" s="65" t="s">
        <v>71</v>
      </c>
      <c r="D15" s="65" t="s">
        <v>72</v>
      </c>
      <c r="E15" s="65" t="s">
        <v>82</v>
      </c>
      <c r="F15" s="66">
        <v>9</v>
      </c>
      <c r="G15" s="67"/>
      <c r="H15" s="67"/>
      <c r="I15" s="68">
        <f t="shared" si="0"/>
        <v>416510.85</v>
      </c>
      <c r="J15" s="68"/>
      <c r="K15" s="69"/>
      <c r="L15" s="69"/>
      <c r="M15" s="69"/>
      <c r="N15" s="69"/>
      <c r="O15" s="69"/>
      <c r="P15" s="70"/>
      <c r="Q15" s="69"/>
      <c r="R15" s="69"/>
      <c r="S15" s="69"/>
      <c r="T15" s="69"/>
      <c r="U15" s="69"/>
      <c r="V15" s="69"/>
      <c r="W15" s="69"/>
      <c r="X15" s="69">
        <v>416510.85</v>
      </c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8"/>
      <c r="AR15" s="69"/>
    </row>
    <row r="16" spans="1:44" ht="23.25" customHeight="1">
      <c r="A16" s="65">
        <v>10</v>
      </c>
      <c r="B16" s="65" t="s">
        <v>70</v>
      </c>
      <c r="C16" s="65" t="s">
        <v>71</v>
      </c>
      <c r="D16" s="65" t="s">
        <v>76</v>
      </c>
      <c r="E16" s="65" t="s">
        <v>83</v>
      </c>
      <c r="F16" s="66">
        <v>95</v>
      </c>
      <c r="G16" s="67"/>
      <c r="H16" s="67"/>
      <c r="I16" s="68">
        <f t="shared" si="0"/>
        <v>4542287.12</v>
      </c>
      <c r="J16" s="68"/>
      <c r="K16" s="69"/>
      <c r="L16" s="69"/>
      <c r="M16" s="69"/>
      <c r="N16" s="69"/>
      <c r="O16" s="69"/>
      <c r="P16" s="70"/>
      <c r="Q16" s="69"/>
      <c r="R16" s="69">
        <v>1769</v>
      </c>
      <c r="S16" s="69">
        <v>4450926.01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8">
        <v>91361.11</v>
      </c>
      <c r="AR16" s="69"/>
    </row>
    <row r="17" spans="1:44" ht="23.25" customHeight="1">
      <c r="A17" s="65">
        <v>11</v>
      </c>
      <c r="B17" s="65" t="s">
        <v>70</v>
      </c>
      <c r="C17" s="65" t="s">
        <v>71</v>
      </c>
      <c r="D17" s="65" t="s">
        <v>72</v>
      </c>
      <c r="E17" s="65" t="s">
        <v>84</v>
      </c>
      <c r="F17" s="66">
        <v>7</v>
      </c>
      <c r="G17" s="67"/>
      <c r="H17" s="67"/>
      <c r="I17" s="68">
        <f t="shared" si="0"/>
        <v>8038779.88</v>
      </c>
      <c r="J17" s="68"/>
      <c r="K17" s="69"/>
      <c r="L17" s="69"/>
      <c r="M17" s="69"/>
      <c r="N17" s="69"/>
      <c r="O17" s="69"/>
      <c r="P17" s="70"/>
      <c r="Q17" s="69"/>
      <c r="R17" s="69">
        <v>3156</v>
      </c>
      <c r="S17" s="69">
        <v>7947959.93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8">
        <v>90819.95</v>
      </c>
      <c r="AR17" s="69"/>
    </row>
    <row r="18" spans="1:44" ht="23.25" customHeight="1">
      <c r="A18" s="65">
        <v>12</v>
      </c>
      <c r="B18" s="65" t="s">
        <v>70</v>
      </c>
      <c r="C18" s="65" t="s">
        <v>71</v>
      </c>
      <c r="D18" s="65" t="s">
        <v>72</v>
      </c>
      <c r="E18" s="65" t="s">
        <v>79</v>
      </c>
      <c r="F18" s="66">
        <v>19</v>
      </c>
      <c r="G18" s="67"/>
      <c r="H18" s="67"/>
      <c r="I18" s="68">
        <f t="shared" si="0"/>
        <v>4664116.21</v>
      </c>
      <c r="J18" s="68"/>
      <c r="K18" s="69"/>
      <c r="L18" s="69"/>
      <c r="M18" s="69"/>
      <c r="N18" s="69"/>
      <c r="O18" s="69"/>
      <c r="P18" s="70"/>
      <c r="Q18" s="69"/>
      <c r="R18" s="69">
        <v>1785</v>
      </c>
      <c r="S18" s="69">
        <v>4570306.31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8">
        <v>93809.9</v>
      </c>
      <c r="AR18" s="69"/>
    </row>
    <row r="19" spans="1:44" ht="23.25" customHeight="1">
      <c r="A19" s="65">
        <v>13</v>
      </c>
      <c r="B19" s="65" t="s">
        <v>70</v>
      </c>
      <c r="C19" s="65" t="s">
        <v>71</v>
      </c>
      <c r="D19" s="65" t="s">
        <v>76</v>
      </c>
      <c r="E19" s="65" t="s">
        <v>83</v>
      </c>
      <c r="F19" s="66">
        <v>112</v>
      </c>
      <c r="G19" s="67"/>
      <c r="H19" s="67"/>
      <c r="I19" s="68">
        <f t="shared" si="0"/>
        <v>5665584.94</v>
      </c>
      <c r="J19" s="68"/>
      <c r="K19" s="69"/>
      <c r="L19" s="69"/>
      <c r="M19" s="69"/>
      <c r="N19" s="69"/>
      <c r="O19" s="69"/>
      <c r="P19" s="70"/>
      <c r="Q19" s="69"/>
      <c r="R19" s="69">
        <v>1437.4</v>
      </c>
      <c r="S19" s="69">
        <v>5610395.08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8">
        <v>55189.86</v>
      </c>
      <c r="AR19" s="69"/>
    </row>
    <row r="20" spans="1:44" ht="23.25" customHeight="1">
      <c r="A20" s="65">
        <v>14</v>
      </c>
      <c r="B20" s="65" t="s">
        <v>70</v>
      </c>
      <c r="C20" s="65" t="s">
        <v>71</v>
      </c>
      <c r="D20" s="65" t="s">
        <v>72</v>
      </c>
      <c r="E20" s="65" t="s">
        <v>82</v>
      </c>
      <c r="F20" s="66">
        <v>3</v>
      </c>
      <c r="G20" s="67"/>
      <c r="H20" s="67"/>
      <c r="I20" s="68">
        <f t="shared" si="0"/>
        <v>2452243.14</v>
      </c>
      <c r="J20" s="68">
        <v>344505.63</v>
      </c>
      <c r="K20" s="69">
        <v>1160279.8</v>
      </c>
      <c r="L20" s="69">
        <v>611598.52</v>
      </c>
      <c r="M20" s="69"/>
      <c r="N20" s="69"/>
      <c r="O20" s="69"/>
      <c r="P20" s="70"/>
      <c r="Q20" s="69"/>
      <c r="R20" s="69"/>
      <c r="S20" s="69"/>
      <c r="T20" s="69"/>
      <c r="U20" s="69"/>
      <c r="V20" s="69"/>
      <c r="W20" s="69"/>
      <c r="X20" s="69">
        <v>281265.08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8">
        <v>54594.11</v>
      </c>
      <c r="AR20" s="69"/>
    </row>
    <row r="21" spans="1:44" ht="23.25" customHeight="1">
      <c r="A21" s="65">
        <v>15</v>
      </c>
      <c r="B21" s="65" t="s">
        <v>70</v>
      </c>
      <c r="C21" s="65" t="s">
        <v>71</v>
      </c>
      <c r="D21" s="65" t="s">
        <v>72</v>
      </c>
      <c r="E21" s="65" t="s">
        <v>73</v>
      </c>
      <c r="F21" s="66">
        <v>15</v>
      </c>
      <c r="G21" s="67"/>
      <c r="H21" s="67" t="s">
        <v>85</v>
      </c>
      <c r="I21" s="68">
        <f t="shared" si="0"/>
        <v>4335489.489999999</v>
      </c>
      <c r="J21" s="68"/>
      <c r="K21" s="69"/>
      <c r="L21" s="69"/>
      <c r="M21" s="69"/>
      <c r="N21" s="69"/>
      <c r="O21" s="69"/>
      <c r="P21" s="70"/>
      <c r="Q21" s="69"/>
      <c r="R21" s="69">
        <v>1443</v>
      </c>
      <c r="S21" s="69">
        <v>4280148.81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8">
        <v>55340.68</v>
      </c>
      <c r="AR21" s="69"/>
    </row>
    <row r="22" spans="1:44" ht="23.25" customHeight="1">
      <c r="A22" s="65">
        <v>16</v>
      </c>
      <c r="B22" s="65" t="s">
        <v>70</v>
      </c>
      <c r="C22" s="65" t="s">
        <v>71</v>
      </c>
      <c r="D22" s="65" t="s">
        <v>72</v>
      </c>
      <c r="E22" s="65" t="s">
        <v>86</v>
      </c>
      <c r="F22" s="66">
        <v>21</v>
      </c>
      <c r="G22" s="67"/>
      <c r="H22" s="67"/>
      <c r="I22" s="68">
        <f t="shared" si="0"/>
        <v>5356056.61</v>
      </c>
      <c r="J22" s="68"/>
      <c r="K22" s="69"/>
      <c r="L22" s="69"/>
      <c r="M22" s="69"/>
      <c r="N22" s="69"/>
      <c r="O22" s="69"/>
      <c r="P22" s="70">
        <v>3</v>
      </c>
      <c r="Q22" s="69">
        <v>5356056.61</v>
      </c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8"/>
      <c r="AR22" s="69"/>
    </row>
    <row r="23" spans="1:44" ht="23.25" customHeight="1">
      <c r="A23" s="65">
        <v>17</v>
      </c>
      <c r="B23" s="65" t="s">
        <v>70</v>
      </c>
      <c r="C23" s="65" t="s">
        <v>71</v>
      </c>
      <c r="D23" s="65" t="s">
        <v>72</v>
      </c>
      <c r="E23" s="65" t="s">
        <v>86</v>
      </c>
      <c r="F23" s="66">
        <v>25</v>
      </c>
      <c r="G23" s="67"/>
      <c r="H23" s="67"/>
      <c r="I23" s="68">
        <f t="shared" si="0"/>
        <v>5355852.48</v>
      </c>
      <c r="J23" s="68"/>
      <c r="K23" s="69"/>
      <c r="L23" s="69"/>
      <c r="M23" s="69"/>
      <c r="N23" s="69"/>
      <c r="O23" s="69"/>
      <c r="P23" s="70">
        <v>3</v>
      </c>
      <c r="Q23" s="69">
        <v>5355852.48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8"/>
      <c r="AR23" s="69"/>
    </row>
    <row r="24" spans="1:44" ht="23.25" customHeight="1">
      <c r="A24" s="65">
        <v>18</v>
      </c>
      <c r="B24" s="65" t="s">
        <v>70</v>
      </c>
      <c r="C24" s="65" t="s">
        <v>71</v>
      </c>
      <c r="D24" s="65" t="s">
        <v>76</v>
      </c>
      <c r="E24" s="65" t="s">
        <v>83</v>
      </c>
      <c r="F24" s="66">
        <v>166</v>
      </c>
      <c r="G24" s="67"/>
      <c r="H24" s="67"/>
      <c r="I24" s="68">
        <f t="shared" si="0"/>
        <v>5356037.48</v>
      </c>
      <c r="J24" s="68"/>
      <c r="K24" s="69"/>
      <c r="L24" s="69"/>
      <c r="M24" s="69"/>
      <c r="N24" s="69"/>
      <c r="O24" s="69"/>
      <c r="P24" s="70">
        <v>3</v>
      </c>
      <c r="Q24" s="69">
        <v>5356037.48</v>
      </c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8"/>
      <c r="AR24" s="69"/>
    </row>
    <row r="25" spans="1:44" ht="23.25" customHeight="1">
      <c r="A25" s="65">
        <v>19</v>
      </c>
      <c r="B25" s="65" t="s">
        <v>70</v>
      </c>
      <c r="C25" s="65" t="s">
        <v>71</v>
      </c>
      <c r="D25" s="65" t="s">
        <v>72</v>
      </c>
      <c r="E25" s="65" t="s">
        <v>73</v>
      </c>
      <c r="F25" s="66">
        <v>30</v>
      </c>
      <c r="G25" s="67"/>
      <c r="H25" s="67"/>
      <c r="I25" s="68">
        <f t="shared" si="0"/>
        <v>5355644.24</v>
      </c>
      <c r="J25" s="68"/>
      <c r="K25" s="69"/>
      <c r="L25" s="69"/>
      <c r="M25" s="69"/>
      <c r="N25" s="69"/>
      <c r="O25" s="69"/>
      <c r="P25" s="70">
        <v>3</v>
      </c>
      <c r="Q25" s="69">
        <v>5355644.24</v>
      </c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8"/>
      <c r="AR25" s="69"/>
    </row>
    <row r="26" spans="1:44" ht="23.25" customHeight="1">
      <c r="A26" s="65">
        <v>20</v>
      </c>
      <c r="B26" s="65" t="s">
        <v>70</v>
      </c>
      <c r="C26" s="65" t="s">
        <v>71</v>
      </c>
      <c r="D26" s="65" t="s">
        <v>72</v>
      </c>
      <c r="E26" s="65" t="s">
        <v>88</v>
      </c>
      <c r="F26" s="66">
        <v>13</v>
      </c>
      <c r="G26" s="67"/>
      <c r="H26" s="67"/>
      <c r="I26" s="68">
        <f t="shared" si="0"/>
        <v>5357343.62</v>
      </c>
      <c r="J26" s="68"/>
      <c r="K26" s="69"/>
      <c r="L26" s="69"/>
      <c r="M26" s="69"/>
      <c r="N26" s="69"/>
      <c r="O26" s="69"/>
      <c r="P26" s="70">
        <v>3</v>
      </c>
      <c r="Q26" s="69">
        <v>5357343.62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8"/>
      <c r="AR26" s="69"/>
    </row>
    <row r="27" spans="1:44" ht="23.25" customHeight="1">
      <c r="A27" s="65">
        <v>21</v>
      </c>
      <c r="B27" s="65" t="s">
        <v>70</v>
      </c>
      <c r="C27" s="65" t="s">
        <v>71</v>
      </c>
      <c r="D27" s="65" t="s">
        <v>76</v>
      </c>
      <c r="E27" s="65" t="s">
        <v>77</v>
      </c>
      <c r="F27" s="66">
        <v>108</v>
      </c>
      <c r="G27" s="67"/>
      <c r="H27" s="67"/>
      <c r="I27" s="68">
        <f t="shared" si="0"/>
        <v>4036344.1</v>
      </c>
      <c r="J27" s="68"/>
      <c r="K27" s="69"/>
      <c r="L27" s="69"/>
      <c r="M27" s="69"/>
      <c r="N27" s="69"/>
      <c r="O27" s="69"/>
      <c r="P27" s="70">
        <v>2</v>
      </c>
      <c r="Q27" s="69">
        <v>4036344.1</v>
      </c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8"/>
      <c r="AR27" s="69"/>
    </row>
    <row r="28" spans="1:44" ht="23.25" customHeight="1">
      <c r="A28" s="65">
        <v>22</v>
      </c>
      <c r="B28" s="65" t="s">
        <v>70</v>
      </c>
      <c r="C28" s="65" t="s">
        <v>71</v>
      </c>
      <c r="D28" s="65" t="s">
        <v>76</v>
      </c>
      <c r="E28" s="65" t="s">
        <v>77</v>
      </c>
      <c r="F28" s="71">
        <v>94</v>
      </c>
      <c r="G28" s="67"/>
      <c r="H28" s="67"/>
      <c r="I28" s="68">
        <f t="shared" si="0"/>
        <v>4038565.14</v>
      </c>
      <c r="J28" s="68"/>
      <c r="K28" s="69"/>
      <c r="L28" s="69"/>
      <c r="M28" s="69"/>
      <c r="N28" s="69"/>
      <c r="O28" s="69"/>
      <c r="P28" s="70">
        <v>2</v>
      </c>
      <c r="Q28" s="69">
        <v>4038565.14</v>
      </c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8"/>
      <c r="AR28" s="69"/>
    </row>
    <row r="29" spans="1:44" ht="23.25" customHeight="1">
      <c r="A29" s="65">
        <v>23</v>
      </c>
      <c r="B29" s="65" t="s">
        <v>70</v>
      </c>
      <c r="C29" s="65" t="s">
        <v>71</v>
      </c>
      <c r="D29" s="65" t="s">
        <v>76</v>
      </c>
      <c r="E29" s="65" t="s">
        <v>77</v>
      </c>
      <c r="F29" s="66">
        <v>110</v>
      </c>
      <c r="G29" s="67"/>
      <c r="H29" s="67"/>
      <c r="I29" s="68">
        <f t="shared" si="0"/>
        <v>5377354.67</v>
      </c>
      <c r="J29" s="68"/>
      <c r="K29" s="69"/>
      <c r="L29" s="69"/>
      <c r="M29" s="69"/>
      <c r="N29" s="69"/>
      <c r="O29" s="69"/>
      <c r="P29" s="70">
        <v>3</v>
      </c>
      <c r="Q29" s="69">
        <v>5377354.67</v>
      </c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8"/>
      <c r="AR29" s="69"/>
    </row>
    <row r="30" spans="1:44" ht="23.25" customHeight="1">
      <c r="A30" s="65">
        <v>24</v>
      </c>
      <c r="B30" s="65" t="s">
        <v>70</v>
      </c>
      <c r="C30" s="65" t="s">
        <v>71</v>
      </c>
      <c r="D30" s="65" t="s">
        <v>72</v>
      </c>
      <c r="E30" s="65" t="s">
        <v>89</v>
      </c>
      <c r="F30" s="66" t="s">
        <v>90</v>
      </c>
      <c r="G30" s="67"/>
      <c r="H30" s="67"/>
      <c r="I30" s="68">
        <f t="shared" si="0"/>
        <v>2645929.19</v>
      </c>
      <c r="J30" s="68"/>
      <c r="K30" s="69"/>
      <c r="L30" s="69"/>
      <c r="M30" s="69"/>
      <c r="N30" s="69"/>
      <c r="O30" s="69"/>
      <c r="P30" s="70"/>
      <c r="Q30" s="69"/>
      <c r="R30" s="69"/>
      <c r="S30" s="69"/>
      <c r="T30" s="69"/>
      <c r="U30" s="69"/>
      <c r="V30" s="69">
        <v>1069</v>
      </c>
      <c r="W30" s="69">
        <v>2580763.56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8">
        <v>65165.63</v>
      </c>
      <c r="AR30" s="69"/>
    </row>
    <row r="31" spans="1:44" ht="23.25" customHeight="1">
      <c r="A31" s="65">
        <v>25</v>
      </c>
      <c r="B31" s="65" t="s">
        <v>70</v>
      </c>
      <c r="C31" s="65" t="s">
        <v>71</v>
      </c>
      <c r="D31" s="65" t="s">
        <v>76</v>
      </c>
      <c r="E31" s="65" t="s">
        <v>83</v>
      </c>
      <c r="F31" s="66" t="s">
        <v>91</v>
      </c>
      <c r="G31" s="67"/>
      <c r="H31" s="67"/>
      <c r="I31" s="68">
        <f t="shared" si="0"/>
        <v>4368058.2</v>
      </c>
      <c r="J31" s="68"/>
      <c r="K31" s="69"/>
      <c r="L31" s="69"/>
      <c r="M31" s="69"/>
      <c r="N31" s="69"/>
      <c r="O31" s="69"/>
      <c r="P31" s="70"/>
      <c r="Q31" s="69"/>
      <c r="R31" s="69"/>
      <c r="S31" s="69"/>
      <c r="T31" s="69"/>
      <c r="U31" s="69"/>
      <c r="V31" s="69">
        <v>1970</v>
      </c>
      <c r="W31" s="69">
        <v>4280014.29</v>
      </c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8">
        <v>88043.91</v>
      </c>
      <c r="AR31" s="69"/>
    </row>
    <row r="32" spans="1:44" ht="23.25" customHeight="1">
      <c r="A32" s="65">
        <v>26</v>
      </c>
      <c r="B32" s="65" t="s">
        <v>70</v>
      </c>
      <c r="C32" s="65" t="s">
        <v>71</v>
      </c>
      <c r="D32" s="65" t="s">
        <v>72</v>
      </c>
      <c r="E32" s="65" t="s">
        <v>92</v>
      </c>
      <c r="F32" s="66">
        <v>4</v>
      </c>
      <c r="G32" s="67"/>
      <c r="H32" s="67"/>
      <c r="I32" s="68">
        <f t="shared" si="0"/>
        <v>6306700.82</v>
      </c>
      <c r="J32" s="68"/>
      <c r="K32" s="69"/>
      <c r="L32" s="69"/>
      <c r="M32" s="69"/>
      <c r="N32" s="69"/>
      <c r="O32" s="69"/>
      <c r="P32" s="70"/>
      <c r="Q32" s="69"/>
      <c r="R32" s="69"/>
      <c r="S32" s="69"/>
      <c r="T32" s="69"/>
      <c r="U32" s="69"/>
      <c r="V32" s="69">
        <v>1457</v>
      </c>
      <c r="W32" s="69">
        <v>6210048.86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8">
        <v>96651.96</v>
      </c>
      <c r="AR32" s="69"/>
    </row>
    <row r="33" spans="1:44" ht="23.25" customHeight="1">
      <c r="A33" s="65">
        <v>27</v>
      </c>
      <c r="B33" s="65" t="s">
        <v>70</v>
      </c>
      <c r="C33" s="65" t="s">
        <v>71</v>
      </c>
      <c r="D33" s="65" t="s">
        <v>76</v>
      </c>
      <c r="E33" s="65" t="s">
        <v>83</v>
      </c>
      <c r="F33" s="66">
        <v>28</v>
      </c>
      <c r="G33" s="67"/>
      <c r="H33" s="67"/>
      <c r="I33" s="68">
        <f t="shared" si="0"/>
        <v>3777363.14</v>
      </c>
      <c r="J33" s="68"/>
      <c r="K33" s="69"/>
      <c r="L33" s="69"/>
      <c r="M33" s="69"/>
      <c r="N33" s="69"/>
      <c r="O33" s="69"/>
      <c r="P33" s="70">
        <v>2</v>
      </c>
      <c r="Q33" s="69">
        <v>3777363.14</v>
      </c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8"/>
      <c r="AR33" s="69"/>
    </row>
    <row r="34" spans="1:44" ht="23.25" customHeight="1">
      <c r="A34" s="65">
        <v>28</v>
      </c>
      <c r="B34" s="65" t="s">
        <v>70</v>
      </c>
      <c r="C34" s="65" t="s">
        <v>71</v>
      </c>
      <c r="D34" s="65" t="s">
        <v>76</v>
      </c>
      <c r="E34" s="65" t="s">
        <v>77</v>
      </c>
      <c r="F34" s="66">
        <v>86</v>
      </c>
      <c r="G34" s="67"/>
      <c r="H34" s="67"/>
      <c r="I34" s="68">
        <f t="shared" si="0"/>
        <v>4273517.34</v>
      </c>
      <c r="J34" s="68"/>
      <c r="K34" s="69"/>
      <c r="L34" s="69"/>
      <c r="M34" s="69"/>
      <c r="N34" s="69"/>
      <c r="O34" s="69"/>
      <c r="P34" s="70">
        <v>2</v>
      </c>
      <c r="Q34" s="69">
        <v>4273517.34</v>
      </c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8"/>
      <c r="AR34" s="69"/>
    </row>
    <row r="35" spans="1:44" ht="23.25" customHeight="1">
      <c r="A35" s="65">
        <v>29</v>
      </c>
      <c r="B35" s="65" t="s">
        <v>70</v>
      </c>
      <c r="C35" s="65" t="s">
        <v>71</v>
      </c>
      <c r="D35" s="65" t="s">
        <v>72</v>
      </c>
      <c r="E35" s="65" t="s">
        <v>88</v>
      </c>
      <c r="F35" s="71">
        <v>2</v>
      </c>
      <c r="G35" s="67"/>
      <c r="H35" s="67"/>
      <c r="I35" s="68">
        <f t="shared" si="0"/>
        <v>7161735.64</v>
      </c>
      <c r="J35" s="68"/>
      <c r="K35" s="69"/>
      <c r="L35" s="69"/>
      <c r="M35" s="69"/>
      <c r="N35" s="69"/>
      <c r="O35" s="69"/>
      <c r="P35" s="70">
        <v>4</v>
      </c>
      <c r="Q35" s="69">
        <v>7161735.64</v>
      </c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8"/>
      <c r="AR35" s="69"/>
    </row>
    <row r="36" spans="1:44" ht="23.25" customHeight="1">
      <c r="A36" s="65">
        <v>30</v>
      </c>
      <c r="B36" s="65" t="s">
        <v>70</v>
      </c>
      <c r="C36" s="65" t="s">
        <v>71</v>
      </c>
      <c r="D36" s="65" t="s">
        <v>76</v>
      </c>
      <c r="E36" s="65" t="s">
        <v>77</v>
      </c>
      <c r="F36" s="66">
        <v>118</v>
      </c>
      <c r="G36" s="67"/>
      <c r="H36" s="67"/>
      <c r="I36" s="68">
        <f t="shared" si="0"/>
        <v>193969.5857142857</v>
      </c>
      <c r="J36" s="68"/>
      <c r="K36" s="69"/>
      <c r="L36" s="69"/>
      <c r="M36" s="69"/>
      <c r="N36" s="69"/>
      <c r="O36" s="69"/>
      <c r="P36" s="70"/>
      <c r="Q36" s="69"/>
      <c r="R36" s="69"/>
      <c r="S36" s="69"/>
      <c r="T36" s="69"/>
      <c r="U36" s="69"/>
      <c r="V36" s="69"/>
      <c r="W36" s="69"/>
      <c r="X36" s="69">
        <v>193969.5857142857</v>
      </c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8"/>
      <c r="AR36" s="69"/>
    </row>
    <row r="37" spans="1:44" ht="23.25" customHeight="1">
      <c r="A37" s="65">
        <v>31</v>
      </c>
      <c r="B37" s="65" t="s">
        <v>70</v>
      </c>
      <c r="C37" s="65" t="s">
        <v>71</v>
      </c>
      <c r="D37" s="65" t="s">
        <v>76</v>
      </c>
      <c r="E37" s="65" t="s">
        <v>77</v>
      </c>
      <c r="F37" s="66">
        <v>124</v>
      </c>
      <c r="G37" s="67"/>
      <c r="H37" s="67"/>
      <c r="I37" s="68">
        <f t="shared" si="0"/>
        <v>4042244.47</v>
      </c>
      <c r="J37" s="68"/>
      <c r="K37" s="69"/>
      <c r="L37" s="69"/>
      <c r="M37" s="69"/>
      <c r="N37" s="69"/>
      <c r="O37" s="69"/>
      <c r="P37" s="70">
        <v>2</v>
      </c>
      <c r="Q37" s="69">
        <v>4042244.47</v>
      </c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8"/>
      <c r="AR37" s="69"/>
    </row>
    <row r="38" spans="1:44" ht="23.25" customHeight="1">
      <c r="A38" s="65">
        <v>32</v>
      </c>
      <c r="B38" s="65" t="s">
        <v>70</v>
      </c>
      <c r="C38" s="65" t="s">
        <v>71</v>
      </c>
      <c r="D38" s="65" t="s">
        <v>72</v>
      </c>
      <c r="E38" s="65" t="s">
        <v>93</v>
      </c>
      <c r="F38" s="66" t="s">
        <v>94</v>
      </c>
      <c r="G38" s="67"/>
      <c r="H38" s="67"/>
      <c r="I38" s="68">
        <f t="shared" si="0"/>
        <v>1881388.6300000001</v>
      </c>
      <c r="J38" s="68"/>
      <c r="K38" s="69"/>
      <c r="L38" s="69"/>
      <c r="M38" s="69"/>
      <c r="N38" s="69"/>
      <c r="O38" s="69"/>
      <c r="P38" s="70"/>
      <c r="Q38" s="69"/>
      <c r="R38" s="69">
        <v>365</v>
      </c>
      <c r="S38" s="69">
        <v>1838773.78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8">
        <v>42614.85</v>
      </c>
      <c r="AR38" s="69"/>
    </row>
    <row r="39" spans="1:44" ht="23.25" customHeight="1">
      <c r="A39" s="29">
        <v>33</v>
      </c>
      <c r="B39" s="72" t="s">
        <v>70</v>
      </c>
      <c r="C39" s="72" t="s">
        <v>71</v>
      </c>
      <c r="D39" s="72" t="s">
        <v>76</v>
      </c>
      <c r="E39" s="72" t="s">
        <v>77</v>
      </c>
      <c r="F39" s="73">
        <v>120</v>
      </c>
      <c r="G39" s="74"/>
      <c r="H39" s="74"/>
      <c r="I39" s="68">
        <f t="shared" si="0"/>
        <v>1930015.89</v>
      </c>
      <c r="J39" s="68"/>
      <c r="K39" s="69"/>
      <c r="L39" s="69"/>
      <c r="M39" s="69"/>
      <c r="N39" s="69"/>
      <c r="O39" s="69"/>
      <c r="P39" s="70"/>
      <c r="Q39" s="69"/>
      <c r="R39" s="69">
        <v>1049</v>
      </c>
      <c r="S39" s="69">
        <v>1862194.66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8">
        <v>67821.23</v>
      </c>
      <c r="AR39" s="69"/>
    </row>
    <row r="40" spans="1:44" ht="23.25" customHeight="1">
      <c r="A40" s="72">
        <v>34</v>
      </c>
      <c r="B40" s="72" t="s">
        <v>70</v>
      </c>
      <c r="C40" s="72" t="s">
        <v>71</v>
      </c>
      <c r="D40" s="72" t="s">
        <v>72</v>
      </c>
      <c r="E40" s="72" t="s">
        <v>84</v>
      </c>
      <c r="F40" s="73">
        <v>18</v>
      </c>
      <c r="G40" s="74"/>
      <c r="H40" s="74"/>
      <c r="I40" s="68">
        <f t="shared" si="0"/>
        <v>8497807.47</v>
      </c>
      <c r="J40" s="68"/>
      <c r="K40" s="69"/>
      <c r="L40" s="69"/>
      <c r="M40" s="69"/>
      <c r="N40" s="69"/>
      <c r="O40" s="69"/>
      <c r="P40" s="70">
        <v>4</v>
      </c>
      <c r="Q40" s="69">
        <v>8497807.47</v>
      </c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8"/>
      <c r="AR40" s="69"/>
    </row>
    <row r="41" spans="1:44" ht="23.25" customHeight="1">
      <c r="A41" s="72">
        <v>35</v>
      </c>
      <c r="B41" s="72" t="s">
        <v>70</v>
      </c>
      <c r="C41" s="72" t="s">
        <v>71</v>
      </c>
      <c r="D41" s="72" t="s">
        <v>72</v>
      </c>
      <c r="E41" s="72" t="s">
        <v>73</v>
      </c>
      <c r="F41" s="73">
        <v>17</v>
      </c>
      <c r="G41" s="74"/>
      <c r="H41" s="74" t="s">
        <v>85</v>
      </c>
      <c r="I41" s="68">
        <f t="shared" si="0"/>
        <v>390256.68</v>
      </c>
      <c r="J41" s="68"/>
      <c r="K41" s="69"/>
      <c r="L41" s="69"/>
      <c r="M41" s="69"/>
      <c r="N41" s="69"/>
      <c r="O41" s="69"/>
      <c r="P41" s="70"/>
      <c r="Q41" s="69"/>
      <c r="R41" s="69"/>
      <c r="S41" s="69"/>
      <c r="T41" s="69"/>
      <c r="U41" s="69"/>
      <c r="V41" s="69"/>
      <c r="W41" s="69"/>
      <c r="X41" s="69">
        <v>390256.68</v>
      </c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8"/>
      <c r="AR41" s="69"/>
    </row>
    <row r="42" spans="1:44" ht="23.25" customHeight="1">
      <c r="A42" s="29">
        <v>36</v>
      </c>
      <c r="B42" s="72" t="s">
        <v>70</v>
      </c>
      <c r="C42" s="72" t="s">
        <v>71</v>
      </c>
      <c r="D42" s="72" t="s">
        <v>76</v>
      </c>
      <c r="E42" s="72" t="s">
        <v>83</v>
      </c>
      <c r="F42" s="73" t="s">
        <v>96</v>
      </c>
      <c r="G42" s="74"/>
      <c r="H42" s="74"/>
      <c r="I42" s="68">
        <f t="shared" si="0"/>
        <v>9675287.29</v>
      </c>
      <c r="J42" s="68"/>
      <c r="K42" s="69"/>
      <c r="L42" s="69"/>
      <c r="M42" s="69"/>
      <c r="N42" s="69"/>
      <c r="O42" s="69"/>
      <c r="P42" s="70"/>
      <c r="Q42" s="69"/>
      <c r="R42" s="69">
        <v>1203</v>
      </c>
      <c r="S42" s="69">
        <v>6469835.78</v>
      </c>
      <c r="T42" s="69"/>
      <c r="U42" s="69"/>
      <c r="V42" s="69">
        <v>1534</v>
      </c>
      <c r="W42" s="69">
        <v>3205451.51</v>
      </c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8"/>
      <c r="AR42" s="69"/>
    </row>
    <row r="43" spans="1:44" ht="23.25" customHeight="1">
      <c r="A43" s="72">
        <v>37</v>
      </c>
      <c r="B43" s="72" t="s">
        <v>70</v>
      </c>
      <c r="C43" s="72" t="s">
        <v>71</v>
      </c>
      <c r="D43" s="72" t="s">
        <v>72</v>
      </c>
      <c r="E43" s="72" t="s">
        <v>97</v>
      </c>
      <c r="F43" s="73">
        <v>4</v>
      </c>
      <c r="G43" s="74"/>
      <c r="H43" s="74"/>
      <c r="I43" s="68">
        <f t="shared" si="0"/>
        <v>205804.98</v>
      </c>
      <c r="J43" s="68"/>
      <c r="K43" s="69"/>
      <c r="L43" s="69"/>
      <c r="M43" s="69"/>
      <c r="N43" s="69"/>
      <c r="O43" s="69"/>
      <c r="P43" s="70"/>
      <c r="Q43" s="69"/>
      <c r="R43" s="69"/>
      <c r="S43" s="69"/>
      <c r="T43" s="69"/>
      <c r="U43" s="69"/>
      <c r="V43" s="69"/>
      <c r="W43" s="69"/>
      <c r="X43" s="69">
        <v>205804.98</v>
      </c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8"/>
      <c r="AR43" s="69"/>
    </row>
    <row r="44" spans="1:44" ht="23.25" customHeight="1">
      <c r="A44" s="38" t="s">
        <v>98</v>
      </c>
      <c r="B44" s="75"/>
      <c r="C44" s="75"/>
      <c r="D44" s="75"/>
      <c r="E44" s="75"/>
      <c r="F44" s="76"/>
      <c r="G44" s="77"/>
      <c r="H44" s="78"/>
      <c r="I44" s="79">
        <f>SUM(I7:I43)</f>
        <v>141161272.5057143</v>
      </c>
      <c r="J44" s="79">
        <f>SUM(J7:J43)</f>
        <v>2361172.83</v>
      </c>
      <c r="K44" s="79">
        <f aca="true" t="shared" si="1" ref="K44:AR44">SUM(K7:K43)</f>
        <v>2723383.3200000003</v>
      </c>
      <c r="L44" s="79">
        <f t="shared" si="1"/>
        <v>2563374.52</v>
      </c>
      <c r="M44" s="79">
        <f t="shared" si="1"/>
        <v>0</v>
      </c>
      <c r="N44" s="79">
        <f t="shared" si="1"/>
        <v>0</v>
      </c>
      <c r="O44" s="79">
        <f t="shared" si="1"/>
        <v>0</v>
      </c>
      <c r="P44" s="80">
        <f t="shared" si="1"/>
        <v>36</v>
      </c>
      <c r="Q44" s="79">
        <f t="shared" si="1"/>
        <v>67985866.4</v>
      </c>
      <c r="R44" s="79">
        <f t="shared" si="1"/>
        <v>14769.1</v>
      </c>
      <c r="S44" s="79">
        <f t="shared" si="1"/>
        <v>45469662.01</v>
      </c>
      <c r="T44" s="79">
        <f t="shared" si="1"/>
        <v>0</v>
      </c>
      <c r="U44" s="79">
        <f t="shared" si="1"/>
        <v>0</v>
      </c>
      <c r="V44" s="79">
        <f t="shared" si="1"/>
        <v>6030</v>
      </c>
      <c r="W44" s="79">
        <f t="shared" si="1"/>
        <v>16276278.22</v>
      </c>
      <c r="X44" s="79">
        <f t="shared" si="1"/>
        <v>2676562.435714286</v>
      </c>
      <c r="Y44" s="79">
        <f t="shared" si="1"/>
        <v>0</v>
      </c>
      <c r="Z44" s="79">
        <f t="shared" si="1"/>
        <v>0</v>
      </c>
      <c r="AA44" s="79">
        <f t="shared" si="1"/>
        <v>0</v>
      </c>
      <c r="AB44" s="79">
        <f t="shared" si="1"/>
        <v>0</v>
      </c>
      <c r="AC44" s="79">
        <f t="shared" si="1"/>
        <v>0</v>
      </c>
      <c r="AD44" s="79">
        <f t="shared" si="1"/>
        <v>0</v>
      </c>
      <c r="AE44" s="79">
        <f t="shared" si="1"/>
        <v>0</v>
      </c>
      <c r="AF44" s="79">
        <f t="shared" si="1"/>
        <v>0</v>
      </c>
      <c r="AG44" s="79">
        <f t="shared" si="1"/>
        <v>0</v>
      </c>
      <c r="AH44" s="79">
        <f t="shared" si="1"/>
        <v>0</v>
      </c>
      <c r="AI44" s="79">
        <f t="shared" si="1"/>
        <v>0</v>
      </c>
      <c r="AJ44" s="79">
        <f t="shared" si="1"/>
        <v>0</v>
      </c>
      <c r="AK44" s="79">
        <f t="shared" si="1"/>
        <v>0</v>
      </c>
      <c r="AL44" s="79">
        <f t="shared" si="1"/>
        <v>0</v>
      </c>
      <c r="AM44" s="79">
        <f t="shared" si="1"/>
        <v>0</v>
      </c>
      <c r="AN44" s="79">
        <f t="shared" si="1"/>
        <v>0</v>
      </c>
      <c r="AO44" s="79">
        <f t="shared" si="1"/>
        <v>0</v>
      </c>
      <c r="AP44" s="79">
        <f t="shared" si="1"/>
        <v>0</v>
      </c>
      <c r="AQ44" s="79">
        <f t="shared" si="1"/>
        <v>1104972.77</v>
      </c>
      <c r="AR44" s="79">
        <f t="shared" si="1"/>
        <v>0</v>
      </c>
    </row>
    <row r="45" spans="1:10" ht="15">
      <c r="A45" s="96" t="s">
        <v>69</v>
      </c>
      <c r="B45" s="96"/>
      <c r="C45" s="96"/>
      <c r="D45" s="96"/>
      <c r="E45" s="96"/>
      <c r="F45" s="96"/>
      <c r="G45" s="96"/>
      <c r="H45" s="96"/>
      <c r="I45" s="96"/>
      <c r="J45" s="96"/>
    </row>
  </sheetData>
  <sheetProtection autoFilter="0"/>
  <autoFilter ref="A6:AR6"/>
  <mergeCells count="31">
    <mergeCell ref="A2:AR2"/>
    <mergeCell ref="A45:J45"/>
    <mergeCell ref="AH1:AR1"/>
    <mergeCell ref="A3:A5"/>
    <mergeCell ref="B3:H3"/>
    <mergeCell ref="I3:I4"/>
    <mergeCell ref="J3:O3"/>
    <mergeCell ref="P3:Q4"/>
    <mergeCell ref="R3:S4"/>
    <mergeCell ref="G4:G5"/>
    <mergeCell ref="T3:U4"/>
    <mergeCell ref="V3:W4"/>
    <mergeCell ref="X3:X4"/>
    <mergeCell ref="Y3:Z4"/>
    <mergeCell ref="B4:B5"/>
    <mergeCell ref="C4:C5"/>
    <mergeCell ref="D4:D5"/>
    <mergeCell ref="E4:E5"/>
    <mergeCell ref="F4:F5"/>
    <mergeCell ref="AO4:AP4"/>
    <mergeCell ref="AE3:AF4"/>
    <mergeCell ref="AG3:AP3"/>
    <mergeCell ref="AQ3:AQ4"/>
    <mergeCell ref="AR3:AR4"/>
    <mergeCell ref="H4:H5"/>
    <mergeCell ref="AG4:AH4"/>
    <mergeCell ref="AI4:AJ4"/>
    <mergeCell ref="AK4:AL4"/>
    <mergeCell ref="AM4:AN4"/>
    <mergeCell ref="AA3:AB4"/>
    <mergeCell ref="AC3:AD4"/>
  </mergeCells>
  <conditionalFormatting sqref="AQ7:AQ44">
    <cfRule type="expression" priority="7" dxfId="6" stopIfTrue="1">
      <formula>AZ7&gt;0</formula>
    </cfRule>
  </conditionalFormatting>
  <conditionalFormatting sqref="C7:H44">
    <cfRule type="expression" priority="4" dxfId="4" stopIfTrue="1">
      <formula>'C:\Users\pchelnikov\Desktop\Рег. фонд\Программа по кап. ремонту\Краткосрочные планы\[Сверка краткосрочных планов с рег программой.xlsx]Сверка 2016-2017'!#REF!=1</formula>
    </cfRule>
  </conditionalFormatting>
  <conditionalFormatting sqref="I7:I44">
    <cfRule type="expression" priority="1" dxfId="4" stopIfTrue="1">
      <formula>'C:\Users\pchelnikov\Desktop\Рег. фонд\Программа по кап. ремонту\Краткосрочные планы\[Сверка краткосрочных планов с рег программой.xlsx]Сверка 2016-2017'!#REF!=1</formula>
    </cfRule>
    <cfRule type="expression" priority="2" dxfId="0" stopIfTrue="1">
      <formula>'C:\Users\pchelnikov\Desktop\Рег. фонд\Программа по кап. ремонту\Краткосрочные планы\[Сверка краткосрочных планов с рег программой.xlsx]Сверка 2016-2017'!#REF!=1</formula>
    </cfRule>
  </conditionalFormatting>
  <conditionalFormatting sqref="J7:AP44">
    <cfRule type="expression" priority="3" dxfId="2" stopIfTrue="1">
      <formula>'C:\Users\pchelnikov\Desktop\Рег. фонд\Программа по кап. ремонту\Краткосрочные планы\[Сверка краткосрочных планов с рег программой.xlsx]Сверка 2016-2017'!#REF!=1</formula>
    </cfRule>
    <cfRule type="expression" priority="5" dxfId="1" stopIfTrue="1">
      <formula>'C:\Users\pchelnikov\Desktop\Рег. фонд\Программа по кап. ремонту\Краткосрочные планы\[Сверка краткосрочных планов с рег программой.xlsx]Сверка 2016-2017'!#REF!=1</formula>
    </cfRule>
    <cfRule type="expression" priority="6" dxfId="0" stopIfTrue="1">
      <formula>'C:\Users\pchelnikov\Desktop\Рег. фонд\Программа по кап. ремонту\Краткосрочные планы\[Сверка краткосрочных планов с рег программой.xlsx]Сверка 2016-2017'!#REF!=1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0" fitToWidth="0" horizontalDpi="600" verticalDpi="600" orientation="landscape" paperSize="9" scale="41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stopIfTrue="1">
            <xm:f>'C:\Users\pchelnikov\Desktop\Рег. фонд\Программа по кап. ремонту\Краткосрочные планы\[Сверка краткосрочных планов с рег программой.xlsx]Сверка 2016-2017'!#REF!=1</xm:f>
            <x14:dxf>
              <fill>
                <patternFill>
                  <bgColor theme="5" tint="0.3999499976634979"/>
                </patternFill>
              </fill>
            </x14:dxf>
          </x14:cfRule>
          <xm:sqref>C7:H44</xm:sqref>
        </x14:conditionalFormatting>
        <x14:conditionalFormatting xmlns:xm="http://schemas.microsoft.com/office/excel/2006/main">
          <x14:cfRule type="expression" priority="1" stopIfTrue="1">
            <xm:f>'C:\Users\pchelnikov\Desktop\Рег. фонд\Программа по кап. ремонту\Краткосрочные планы\[Сверка краткосрочных планов с рег программой.xlsx]Сверка 2016-2017'!#REF!=1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" stopIfTrue="1">
            <xm:f>'C:\Users\pchelnikov\Desktop\Рег. фонд\Программа по кап. ремонту\Краткосрочные планы\[Сверка краткосрочных планов с рег программой.xlsx]Сверка 2016-2017'!#REF!=1</xm:f>
            <x14:dxf>
              <fill>
                <patternFill>
                  <bgColor theme="9" tint="0.3999499976634979"/>
                </patternFill>
              </fill>
            </x14:dxf>
          </x14:cfRule>
          <xm:sqref>I7:I44</xm:sqref>
        </x14:conditionalFormatting>
        <x14:conditionalFormatting xmlns:xm="http://schemas.microsoft.com/office/excel/2006/main">
          <x14:cfRule type="expression" priority="3" stopIfTrue="1">
            <xm:f>'C:\Users\pchelnikov\Desktop\Рег. фонд\Программа по кап. ремонту\Краткосрочные планы\[Сверка краткосрочных планов с рег программой.xlsx]Сверка 2016-2017'!#REF!=1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" stopIfTrue="1">
            <xm:f>'C:\Users\pchelnikov\Desktop\Рег. фонд\Программа по кап. ремонту\Краткосрочные планы\[Сверка краткосрочных планов с рег программой.xlsx]Сверка 2016-2017'!#REF!=1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" stopIfTrue="1">
            <xm:f>'C:\Users\pchelnikov\Desktop\Рег. фонд\Программа по кап. ремонту\Краткосрочные планы\[Сверка краткосрочных планов с рег программой.xlsx]Сверка 2016-2017'!#REF!=1</xm:f>
            <x14:dxf>
              <fill>
                <patternFill>
                  <bgColor theme="9" tint="0.3999499976634979"/>
                </patternFill>
              </fill>
            </x14:dxf>
          </x14:cfRule>
          <xm:sqref>J7:AP44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N11"/>
  <sheetViews>
    <sheetView view="pageBreakPreview" zoomScale="85" zoomScaleSheetLayoutView="85" workbookViewId="0" topLeftCell="D1">
      <selection activeCell="P7" sqref="P7"/>
    </sheetView>
  </sheetViews>
  <sheetFormatPr defaultColWidth="9.140625" defaultRowHeight="15"/>
  <cols>
    <col min="1" max="1" width="4.140625" style="1" customWidth="1"/>
    <col min="2" max="2" width="39.140625" style="1" customWidth="1"/>
    <col min="3" max="3" width="15.00390625" style="1" customWidth="1"/>
    <col min="4" max="4" width="18.57421875" style="1" customWidth="1"/>
    <col min="5" max="12" width="9.8515625" style="1" customWidth="1"/>
    <col min="13" max="14" width="13.8515625" style="1" bestFit="1" customWidth="1"/>
    <col min="15" max="16384" width="9.140625" style="1" customWidth="1"/>
  </cols>
  <sheetData>
    <row r="1" spans="1:14" ht="101.25" customHeight="1">
      <c r="A1" s="4"/>
      <c r="F1" s="109" t="s">
        <v>105</v>
      </c>
      <c r="G1" s="109"/>
      <c r="H1" s="109"/>
      <c r="I1" s="109"/>
      <c r="J1" s="109"/>
      <c r="K1" s="109"/>
      <c r="L1" s="109"/>
      <c r="M1" s="109"/>
      <c r="N1" s="109"/>
    </row>
    <row r="2" spans="1:14" ht="45" customHeight="1">
      <c r="A2" s="110" t="s">
        <v>102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62.25" customHeight="1">
      <c r="A3" s="111" t="s">
        <v>0</v>
      </c>
      <c r="B3" s="111" t="s">
        <v>62</v>
      </c>
      <c r="C3" s="112" t="s">
        <v>63</v>
      </c>
      <c r="D3" s="112" t="s">
        <v>8</v>
      </c>
      <c r="E3" s="111" t="s">
        <v>64</v>
      </c>
      <c r="F3" s="111"/>
      <c r="G3" s="111"/>
      <c r="H3" s="111"/>
      <c r="I3" s="111"/>
      <c r="J3" s="111" t="s">
        <v>9</v>
      </c>
      <c r="K3" s="111"/>
      <c r="L3" s="111"/>
      <c r="M3" s="111"/>
      <c r="N3" s="111"/>
    </row>
    <row r="4" spans="1:14" ht="15">
      <c r="A4" s="111"/>
      <c r="B4" s="111"/>
      <c r="C4" s="112"/>
      <c r="D4" s="112"/>
      <c r="E4" s="19" t="s">
        <v>65</v>
      </c>
      <c r="F4" s="19" t="s">
        <v>66</v>
      </c>
      <c r="G4" s="19" t="s">
        <v>67</v>
      </c>
      <c r="H4" s="19" t="s">
        <v>68</v>
      </c>
      <c r="I4" s="19" t="s">
        <v>22</v>
      </c>
      <c r="J4" s="19" t="s">
        <v>65</v>
      </c>
      <c r="K4" s="19" t="s">
        <v>66</v>
      </c>
      <c r="L4" s="19" t="s">
        <v>67</v>
      </c>
      <c r="M4" s="19" t="s">
        <v>68</v>
      </c>
      <c r="N4" s="19" t="s">
        <v>22</v>
      </c>
    </row>
    <row r="5" spans="1:14" ht="15">
      <c r="A5" s="111"/>
      <c r="B5" s="111"/>
      <c r="C5" s="20" t="s">
        <v>60</v>
      </c>
      <c r="D5" s="2" t="s">
        <v>30</v>
      </c>
      <c r="E5" s="2" t="s">
        <v>59</v>
      </c>
      <c r="F5" s="2" t="s">
        <v>59</v>
      </c>
      <c r="G5" s="2" t="s">
        <v>59</v>
      </c>
      <c r="H5" s="2" t="s">
        <v>59</v>
      </c>
      <c r="I5" s="2" t="s">
        <v>59</v>
      </c>
      <c r="J5" s="2" t="s">
        <v>31</v>
      </c>
      <c r="K5" s="2" t="s">
        <v>31</v>
      </c>
      <c r="L5" s="2" t="s">
        <v>31</v>
      </c>
      <c r="M5" s="2" t="s">
        <v>31</v>
      </c>
      <c r="N5" s="2" t="s">
        <v>31</v>
      </c>
    </row>
    <row r="6" spans="1:14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15">
      <c r="A7" s="5"/>
      <c r="B7" s="8">
        <v>2016</v>
      </c>
      <c r="C7" s="25">
        <f aca="true" t="shared" si="0" ref="C7:N7">SUM(C8:C8)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</row>
    <row r="8" spans="1:14" ht="15">
      <c r="A8" s="5">
        <v>1</v>
      </c>
      <c r="B8" s="28" t="s">
        <v>98</v>
      </c>
      <c r="C8" s="24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ht="15">
      <c r="A9" s="7"/>
      <c r="B9" s="8">
        <v>2017</v>
      </c>
      <c r="C9" s="25">
        <f aca="true" t="shared" si="1" ref="C9:N9">SUM(C10:C10)</f>
        <v>197034.03</v>
      </c>
      <c r="D9" s="26">
        <f t="shared" si="1"/>
        <v>8264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37</v>
      </c>
      <c r="I9" s="26">
        <f t="shared" si="1"/>
        <v>37</v>
      </c>
      <c r="J9" s="25">
        <f t="shared" si="1"/>
        <v>0</v>
      </c>
      <c r="K9" s="25">
        <f t="shared" si="1"/>
        <v>0</v>
      </c>
      <c r="L9" s="25">
        <f t="shared" si="1"/>
        <v>0</v>
      </c>
      <c r="M9" s="25">
        <f t="shared" si="1"/>
        <v>141161272.5057143</v>
      </c>
      <c r="N9" s="25">
        <f t="shared" si="1"/>
        <v>141161272.5057143</v>
      </c>
    </row>
    <row r="10" spans="1:14" ht="15">
      <c r="A10" s="5">
        <v>1</v>
      </c>
      <c r="B10" s="28" t="s">
        <v>98</v>
      </c>
      <c r="C10" s="24">
        <v>197034.03</v>
      </c>
      <c r="D10" s="27">
        <v>8264</v>
      </c>
      <c r="E10" s="49">
        <v>0</v>
      </c>
      <c r="F10" s="49">
        <v>0</v>
      </c>
      <c r="G10" s="49">
        <v>0</v>
      </c>
      <c r="H10" s="49">
        <v>37</v>
      </c>
      <c r="I10" s="49">
        <v>37</v>
      </c>
      <c r="J10" s="24">
        <v>0</v>
      </c>
      <c r="K10" s="24">
        <v>0</v>
      </c>
      <c r="L10" s="24">
        <v>0</v>
      </c>
      <c r="M10" s="24">
        <v>141161272.5057143</v>
      </c>
      <c r="N10" s="24">
        <v>141161272.5057143</v>
      </c>
    </row>
    <row r="11" spans="1:10" ht="15">
      <c r="A11" s="22" t="s">
        <v>69</v>
      </c>
      <c r="B11" s="22"/>
      <c r="C11" s="22"/>
      <c r="D11" s="22"/>
      <c r="E11" s="22"/>
      <c r="F11" s="22"/>
      <c r="G11" s="22"/>
      <c r="H11" s="22"/>
      <c r="I11" s="22"/>
      <c r="J11" s="22"/>
    </row>
  </sheetData>
  <mergeCells count="8"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press</cp:lastModifiedBy>
  <cp:lastPrinted>2017-10-23T06:21:01Z</cp:lastPrinted>
  <dcterms:created xsi:type="dcterms:W3CDTF">2014-10-15T08:46:29Z</dcterms:created>
  <dcterms:modified xsi:type="dcterms:W3CDTF">2017-10-30T13:26:04Z</dcterms:modified>
  <cp:category/>
  <cp:version/>
  <cp:contentType/>
  <cp:contentStatus/>
</cp:coreProperties>
</file>