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11595" activeTab="0"/>
  </bookViews>
  <sheets>
    <sheet name="перечень МКД" sheetId="1" r:id="rId1"/>
    <sheet name="виды ремонта" sheetId="4" r:id="rId2"/>
    <sheet name="показатели" sheetId="3" r:id="rId3"/>
  </sheets>
  <definedNames>
    <definedName name="_xlnm.Print_Area" localSheetId="1">'виды ремонта'!$A$1:$AR$49</definedName>
    <definedName name="_xlnm.Print_Area" localSheetId="0">'перечень МКД'!$A$1:$Y$58</definedName>
    <definedName name="Перечень">#REF!</definedName>
    <definedName name="Перечень2">#REF!</definedName>
    <definedName name="Перечень3">#REF!</definedName>
  </definedNames>
  <calcPr calcId="152511"/>
</workbook>
</file>

<file path=xl/sharedStrings.xml><?xml version="1.0" encoding="utf-8"?>
<sst xmlns="http://schemas.openxmlformats.org/spreadsheetml/2006/main" count="563" uniqueCount="103">
  <si>
    <t>Х</t>
  </si>
  <si>
    <t>руб./кв.м</t>
  </si>
  <si>
    <t>руб.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</si>
  <si>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</si>
  <si>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</si>
  <si>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</si>
  <si>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</si>
  <si>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</si>
  <si>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 том числе:</t>
  </si>
  <si>
    <t>всего:</t>
  </si>
  <si>
    <t>в том числе жилых помещений, находящихся в собственности граждан</t>
  </si>
  <si>
    <t>завершение последнего капитального ремонта</t>
  </si>
  <si>
    <t>ввода в эксплуатацию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</si>
  <si>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</si>
  <si>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</si>
  <si>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</si>
  <si>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</si>
  <si>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</si>
  <si>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</si>
  <si>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</si>
  <si>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Количество подъездов</t>
  </si>
  <si>
    <t>Количество этажей</t>
  </si>
  <si>
    <t>Материал стен</t>
  </si>
  <si>
    <t>Год</t>
  </si>
  <si>
    <t>№ п/п</t>
  </si>
  <si>
    <t>куб.м.</t>
  </si>
  <si>
    <t>кв.м.</t>
  </si>
  <si>
    <t>ед.</t>
  </si>
  <si>
    <t>Стоимость капитального ремонта ВСЕГО</t>
  </si>
  <si>
    <t>№ п\п</t>
  </si>
  <si>
    <t>IV квартал</t>
  </si>
  <si>
    <t>III квартал</t>
  </si>
  <si>
    <t>II квартал</t>
  </si>
  <si>
    <t>I квартал</t>
  </si>
  <si>
    <t>Количество МКД</t>
  </si>
  <si>
    <t>тип муниципального образования</t>
  </si>
  <si>
    <t>наименование улицы</t>
  </si>
  <si>
    <t>дом</t>
  </si>
  <si>
    <t>корпус</t>
  </si>
  <si>
    <t>литера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</si>
  <si>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</si>
  <si>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</si>
  <si>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</si>
  <si>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</si>
  <si>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</si>
  <si>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Ремонт внутридомовых инженерных систем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</si>
  <si>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</si>
  <si>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</si>
  <si>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</si>
  <si>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</si>
  <si>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</si>
  <si>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</si>
  <si>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</si>
  <si>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</si>
  <si>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</si>
  <si>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</si>
  <si>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</si>
  <si>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приборов учета и узлов управления</t>
  </si>
  <si>
    <t>система электро-
снабжения</t>
  </si>
  <si>
    <t>улица (тип)</t>
  </si>
  <si>
    <t>наименование муниципального образования</t>
  </si>
  <si>
    <t>Адрес МКД *</t>
  </si>
  <si>
    <t>* - многоквартирный дом</t>
  </si>
  <si>
    <t>Ремонт отмостки</t>
  </si>
  <si>
    <t>Переустройство невентилируемой крыши на вентилируемую крышу</t>
  </si>
  <si>
    <t xml:space="preserve"> Устройство выходов на кровлю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</si>
  <si>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</si>
  <si>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</si>
  <si>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Общая площадь МКД *, всего</t>
  </si>
  <si>
    <t>Наименование муниципального образования</t>
  </si>
  <si>
    <t>за счет средств Фонда содействия реформированию жилищно-коммунального хозяйства</t>
  </si>
  <si>
    <t>город</t>
  </si>
  <si>
    <t>Обнинск</t>
  </si>
  <si>
    <t>улица</t>
  </si>
  <si>
    <t>Белкинская</t>
  </si>
  <si>
    <t xml:space="preserve"> панел</t>
  </si>
  <si>
    <t>12.2016</t>
  </si>
  <si>
    <t>Звездная</t>
  </si>
  <si>
    <t>кирпич</t>
  </si>
  <si>
    <t>проспект</t>
  </si>
  <si>
    <t>Ленина</t>
  </si>
  <si>
    <t>Маркса</t>
  </si>
  <si>
    <t>Энгельса</t>
  </si>
  <si>
    <t>Б</t>
  </si>
  <si>
    <t>панель</t>
  </si>
  <si>
    <t>Гоголя</t>
  </si>
  <si>
    <t>Горького</t>
  </si>
  <si>
    <t>4/3</t>
  </si>
  <si>
    <t>панел</t>
  </si>
  <si>
    <t>Жолио-Кюри</t>
  </si>
  <si>
    <t>Красных Зорь</t>
  </si>
  <si>
    <t>Курчатова</t>
  </si>
  <si>
    <t>Итого по МО "Город Обнинск"</t>
  </si>
  <si>
    <t>Королева</t>
  </si>
  <si>
    <t>А</t>
  </si>
  <si>
    <t>Победы</t>
  </si>
  <si>
    <t>Комарова</t>
  </si>
  <si>
    <t>Перечень многоквартирных домов, которые подлежат капитальному ремонту 2015-2016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</si>
  <si>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  2015-2016</t>
  </si>
  <si>
    <t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2015-2016</t>
  </si>
  <si>
    <r>
      <t xml:space="preserve">Приложение  № 3     
к постановлению  Администрации города Обнинска 
</t>
    </r>
    <r>
      <rPr>
        <u val="single"/>
        <sz val="10"/>
        <color theme="1"/>
        <rFont val="Times New Roman"/>
        <family val="1"/>
      </rPr>
      <t xml:space="preserve">03.02.2017 </t>
    </r>
    <r>
      <rPr>
        <sz val="10"/>
        <color theme="1"/>
        <rFont val="Times New Roman"/>
        <family val="1"/>
      </rPr>
      <t xml:space="preserve">  №  </t>
    </r>
    <r>
      <rPr>
        <u val="single"/>
        <sz val="10"/>
        <color theme="1"/>
        <rFont val="Times New Roman"/>
        <family val="1"/>
      </rPr>
      <t>155-п</t>
    </r>
    <r>
      <rPr>
        <sz val="10"/>
        <color theme="1"/>
        <rFont val="Times New Roman"/>
        <family val="1"/>
      </rPr>
      <t xml:space="preserve">
</t>
    </r>
  </si>
  <si>
    <r>
      <t xml:space="preserve">Приложение  № 2     
к постановлению  Администрации города Обнинска 
</t>
    </r>
    <r>
      <rPr>
        <u val="single"/>
        <sz val="12"/>
        <rFont val="Times New Roman"/>
        <family val="1"/>
      </rPr>
      <t>03.02.2017</t>
    </r>
    <r>
      <rPr>
        <sz val="12"/>
        <rFont val="Times New Roman"/>
        <family val="1"/>
      </rPr>
      <t xml:space="preserve">  №  </t>
    </r>
    <r>
      <rPr>
        <u val="single"/>
        <sz val="12"/>
        <rFont val="Times New Roman"/>
        <family val="1"/>
      </rPr>
      <t>155-п</t>
    </r>
    <r>
      <rPr>
        <sz val="12"/>
        <rFont val="Times New Roman"/>
        <family val="1"/>
      </rPr>
      <t xml:space="preserve"> 
</t>
    </r>
  </si>
  <si>
    <r>
      <t xml:space="preserve">Приложение  № 1     
к постановлению  Администрации города Обнинска 
 </t>
    </r>
    <r>
      <rPr>
        <u val="single"/>
        <sz val="11"/>
        <color theme="1"/>
        <rFont val="Times New Roman"/>
        <family val="1"/>
      </rPr>
      <t xml:space="preserve">03.02.2017  </t>
    </r>
    <r>
      <rPr>
        <sz val="11"/>
        <color theme="1"/>
        <rFont val="Times New Roman"/>
        <family val="1"/>
      </rPr>
      <t xml:space="preserve">№  </t>
    </r>
    <r>
      <rPr>
        <u val="single"/>
        <sz val="11"/>
        <color theme="1"/>
        <rFont val="Times New Roman"/>
        <family val="1"/>
      </rPr>
      <t>155-п</t>
    </r>
    <r>
      <rPr>
        <sz val="11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</si>
</sst>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2"/>
    </font>
    <font>
      <sz val="10"/>
      <name val="Arial Cyr"/>
      <family val="2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7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rgb="FF000000"/>
      <name val="Times New Roman"/>
      <family val="1"/>
    </font>
    <font>
      <u val="single"/>
      <sz val="10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4" fontId="9" fillId="0" borderId="1" xfId="27" applyNumberFormat="1" applyFont="1" applyFill="1" applyBorder="1" applyAlignment="1">
      <alignment horizontal="right" vertical="center"/>
      <protection/>
    </xf>
    <xf numFmtId="14" fontId="9" fillId="0" borderId="1" xfId="27" applyNumberFormat="1" applyFont="1" applyFill="1" applyBorder="1" applyAlignment="1" quotePrefix="1">
      <alignment horizontal="center" vertical="center"/>
      <protection/>
    </xf>
    <xf numFmtId="3" fontId="9" fillId="0" borderId="1" xfId="27" applyNumberFormat="1" applyFont="1" applyFill="1" applyBorder="1" applyAlignment="1">
      <alignment horizontal="right" vertical="center"/>
      <protection/>
    </xf>
    <xf numFmtId="4" fontId="7" fillId="0" borderId="1" xfId="20" applyNumberFormat="1" applyFont="1" applyBorder="1" applyAlignment="1">
      <alignment horizontal="right" vertical="center"/>
      <protection/>
    </xf>
    <xf numFmtId="0" fontId="0" fillId="2" borderId="0" xfId="0" applyFill="1"/>
    <xf numFmtId="4" fontId="9" fillId="0" borderId="1" xfId="27" applyNumberFormat="1" applyFont="1" applyFill="1" applyBorder="1" applyAlignment="1">
      <alignment horizontal="right"/>
      <protection/>
    </xf>
    <xf numFmtId="4" fontId="0" fillId="0" borderId="0" xfId="0" applyNumberFormat="1"/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0" fontId="16" fillId="0" borderId="1" xfId="20" applyFont="1" applyFill="1" applyBorder="1" applyAlignment="1">
      <alignment horizontal="left" vertical="center"/>
      <protection/>
    </xf>
    <xf numFmtId="0" fontId="16" fillId="0" borderId="1" xfId="20" applyFont="1" applyFill="1" applyBorder="1" applyAlignment="1">
      <alignment horizontal="left" vertical="center" wrapText="1"/>
      <protection/>
    </xf>
    <xf numFmtId="0" fontId="16" fillId="0" borderId="1" xfId="20" applyFont="1" applyFill="1" applyBorder="1" applyAlignment="1">
      <alignment horizontal="center" vertical="center" wrapText="1"/>
      <protection/>
    </xf>
    <xf numFmtId="0" fontId="16" fillId="0" borderId="1" xfId="20" applyNumberFormat="1" applyFont="1" applyFill="1" applyBorder="1" applyAlignment="1">
      <alignment horizontal="center" vertical="center" wrapText="1"/>
      <protection/>
    </xf>
    <xf numFmtId="1" fontId="16" fillId="0" borderId="1" xfId="27" applyNumberFormat="1" applyFont="1" applyFill="1" applyBorder="1" applyAlignment="1">
      <alignment horizontal="center" vertical="center"/>
      <protection/>
    </xf>
    <xf numFmtId="4" fontId="16" fillId="0" borderId="1" xfId="27" applyNumberFormat="1" applyFont="1" applyFill="1" applyBorder="1" applyAlignment="1">
      <alignment horizontal="right" vertical="center"/>
      <protection/>
    </xf>
    <xf numFmtId="3" fontId="16" fillId="0" borderId="1" xfId="27" applyNumberFormat="1" applyFont="1" applyFill="1" applyBorder="1" applyAlignment="1">
      <alignment horizontal="right" vertical="center"/>
      <protection/>
    </xf>
    <xf numFmtId="14" fontId="16" fillId="0" borderId="1" xfId="27" applyNumberFormat="1" applyFont="1" applyFill="1" applyBorder="1" applyAlignment="1" quotePrefix="1">
      <alignment horizontal="center" vertical="center"/>
      <protection/>
    </xf>
    <xf numFmtId="0" fontId="16" fillId="0" borderId="1" xfId="20" applyFont="1" applyFill="1" applyBorder="1" applyAlignment="1">
      <alignment horizontal="center" vertical="center"/>
      <protection/>
    </xf>
    <xf numFmtId="0" fontId="16" fillId="0" borderId="1" xfId="28" applyFont="1" applyFill="1" applyBorder="1" applyAlignment="1">
      <alignment horizontal="left" vertical="center" wrapText="1"/>
      <protection/>
    </xf>
    <xf numFmtId="0" fontId="16" fillId="0" borderId="1" xfId="0" applyFont="1" applyFill="1" applyBorder="1" applyAlignment="1">
      <alignment horizontal="left" vertical="center" wrapText="1"/>
    </xf>
    <xf numFmtId="2" fontId="16" fillId="0" borderId="1" xfId="27" applyNumberFormat="1" applyFont="1" applyFill="1" applyBorder="1" applyAlignment="1">
      <alignment horizontal="right" vertical="center"/>
      <protection/>
    </xf>
    <xf numFmtId="0" fontId="16" fillId="0" borderId="1" xfId="27" applyFont="1" applyFill="1" applyBorder="1" applyAlignment="1">
      <alignment horizontal="right" vertical="center"/>
      <protection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20" applyFont="1" applyFill="1" applyBorder="1" applyAlignment="1">
      <alignment horizontal="center" vertical="center"/>
      <protection/>
    </xf>
    <xf numFmtId="1" fontId="17" fillId="0" borderId="1" xfId="27" applyNumberFormat="1" applyFont="1" applyFill="1" applyBorder="1" applyAlignment="1">
      <alignment horizontal="center" vertical="center"/>
      <protection/>
    </xf>
    <xf numFmtId="4" fontId="17" fillId="0" borderId="1" xfId="27" applyNumberFormat="1" applyFont="1" applyFill="1" applyBorder="1" applyAlignment="1">
      <alignment horizontal="right" vertical="center"/>
      <protection/>
    </xf>
    <xf numFmtId="3" fontId="17" fillId="0" borderId="1" xfId="27" applyNumberFormat="1" applyFont="1" applyFill="1" applyBorder="1" applyAlignment="1">
      <alignment horizontal="right" vertical="center"/>
      <protection/>
    </xf>
    <xf numFmtId="14" fontId="17" fillId="0" borderId="1" xfId="27" applyNumberFormat="1" applyFont="1" applyFill="1" applyBorder="1" applyAlignment="1" quotePrefix="1">
      <alignment horizontal="center" vertical="center"/>
      <protection/>
    </xf>
    <xf numFmtId="3" fontId="16" fillId="0" borderId="1" xfId="20" applyNumberFormat="1" applyFont="1" applyFill="1" applyBorder="1" applyAlignment="1">
      <alignment horizontal="center" vertical="center" wrapText="1"/>
      <protection/>
    </xf>
    <xf numFmtId="4" fontId="18" fillId="0" borderId="1" xfId="20" applyNumberFormat="1" applyFont="1" applyFill="1" applyBorder="1" applyAlignment="1">
      <alignment horizontal="right" vertical="center" wrapText="1"/>
      <protection/>
    </xf>
    <xf numFmtId="3" fontId="18" fillId="0" borderId="1" xfId="20" applyNumberFormat="1" applyFont="1" applyFill="1" applyBorder="1" applyAlignment="1">
      <alignment horizontal="right" vertical="center"/>
      <protection/>
    </xf>
    <xf numFmtId="4" fontId="18" fillId="0" borderId="1" xfId="27" applyNumberFormat="1" applyFont="1" applyFill="1" applyBorder="1" applyAlignment="1">
      <alignment horizontal="right" vertical="center"/>
      <protection/>
    </xf>
    <xf numFmtId="4" fontId="18" fillId="0" borderId="1" xfId="20" applyNumberFormat="1" applyFont="1" applyFill="1" applyBorder="1" applyAlignment="1">
      <alignment horizontal="right" vertical="center"/>
      <protection/>
    </xf>
    <xf numFmtId="4" fontId="16" fillId="0" borderId="1" xfId="20" applyNumberFormat="1" applyFont="1" applyFill="1" applyBorder="1" applyAlignment="1">
      <alignment horizontal="right" vertical="center"/>
      <protection/>
    </xf>
    <xf numFmtId="0" fontId="16" fillId="0" borderId="1" xfId="27" applyFont="1" applyFill="1" applyBorder="1" applyAlignment="1">
      <alignment horizontal="center" vertical="center"/>
      <protection/>
    </xf>
    <xf numFmtId="3" fontId="18" fillId="0" borderId="1" xfId="27" applyNumberFormat="1" applyFont="1" applyFill="1" applyBorder="1" applyAlignment="1">
      <alignment horizontal="right" vertical="center"/>
      <protection/>
    </xf>
    <xf numFmtId="0" fontId="17" fillId="0" borderId="1" xfId="27" applyFont="1" applyFill="1" applyBorder="1" applyAlignment="1">
      <alignment horizontal="left" vertical="center"/>
      <protection/>
    </xf>
    <xf numFmtId="0" fontId="17" fillId="0" borderId="1" xfId="27" applyFont="1" applyFill="1" applyBorder="1" applyAlignment="1">
      <alignment horizontal="center" vertical="center"/>
      <protection/>
    </xf>
    <xf numFmtId="0" fontId="19" fillId="0" borderId="1" xfId="20" applyFont="1" applyBorder="1" applyAlignment="1">
      <alignment horizontal="center" vertical="center" wrapText="1"/>
      <protection/>
    </xf>
    <xf numFmtId="4" fontId="8" fillId="0" borderId="1" xfId="20" applyNumberFormat="1" applyFont="1" applyBorder="1" applyAlignment="1">
      <alignment horizontal="right" vertical="center"/>
      <protection/>
    </xf>
    <xf numFmtId="3" fontId="8" fillId="0" borderId="1" xfId="20" applyNumberFormat="1" applyFont="1" applyBorder="1" applyAlignment="1">
      <alignment horizontal="right" vertical="center"/>
      <protection/>
    </xf>
    <xf numFmtId="0" fontId="9" fillId="0" borderId="1" xfId="27" applyFont="1" applyFill="1" applyBorder="1" applyAlignment="1">
      <alignment horizontal="left" vertical="center" wrapText="1"/>
      <protection/>
    </xf>
    <xf numFmtId="0" fontId="7" fillId="0" borderId="1" xfId="20" applyFont="1" applyBorder="1" applyAlignment="1">
      <alignment horizontal="right" vertical="center"/>
      <protection/>
    </xf>
    <xf numFmtId="3" fontId="7" fillId="0" borderId="1" xfId="20" applyNumberFormat="1" applyFont="1" applyBorder="1" applyAlignment="1">
      <alignment horizontal="right" vertical="center"/>
      <protection/>
    </xf>
    <xf numFmtId="49" fontId="16" fillId="0" borderId="1" xfId="27" applyNumberFormat="1" applyFont="1" applyFill="1" applyBorder="1" applyAlignment="1" quotePrefix="1">
      <alignment horizontal="center" vertical="center"/>
      <protection/>
    </xf>
    <xf numFmtId="0" fontId="16" fillId="3" borderId="1" xfId="20" applyFont="1" applyFill="1" applyBorder="1" applyAlignment="1">
      <alignment horizontal="left" vertical="center"/>
      <protection/>
    </xf>
    <xf numFmtId="0" fontId="16" fillId="3" borderId="1" xfId="20" applyFont="1" applyFill="1" applyBorder="1" applyAlignment="1">
      <alignment horizontal="left" vertical="center" wrapText="1"/>
      <protection/>
    </xf>
    <xf numFmtId="0" fontId="16" fillId="3" borderId="1" xfId="20" applyFont="1" applyFill="1" applyBorder="1" applyAlignment="1">
      <alignment horizontal="center" vertical="center" wrapText="1"/>
      <protection/>
    </xf>
    <xf numFmtId="0" fontId="0" fillId="3" borderId="0" xfId="0" applyFill="1"/>
    <xf numFmtId="3" fontId="16" fillId="3" borderId="1" xfId="20" applyNumberFormat="1" applyFont="1" applyFill="1" applyBorder="1" applyAlignment="1">
      <alignment horizontal="center" vertical="center" wrapText="1"/>
      <protection/>
    </xf>
    <xf numFmtId="4" fontId="18" fillId="3" borderId="1" xfId="20" applyNumberFormat="1" applyFont="1" applyFill="1" applyBorder="1" applyAlignment="1">
      <alignment horizontal="right" vertical="center" wrapText="1"/>
      <protection/>
    </xf>
    <xf numFmtId="3" fontId="18" fillId="3" borderId="1" xfId="20" applyNumberFormat="1" applyFont="1" applyFill="1" applyBorder="1" applyAlignment="1">
      <alignment horizontal="right" vertical="center"/>
      <protection/>
    </xf>
    <xf numFmtId="4" fontId="18" fillId="3" borderId="1" xfId="27" applyNumberFormat="1" applyFont="1" applyFill="1" applyBorder="1" applyAlignment="1">
      <alignment horizontal="right" vertical="center"/>
      <protection/>
    </xf>
    <xf numFmtId="4" fontId="18" fillId="3" borderId="1" xfId="20" applyNumberFormat="1" applyFont="1" applyFill="1" applyBorder="1" applyAlignment="1">
      <alignment horizontal="right" vertical="center"/>
      <protection/>
    </xf>
    <xf numFmtId="4" fontId="16" fillId="3" borderId="1" xfId="20" applyNumberFormat="1" applyFont="1" applyFill="1" applyBorder="1" applyAlignment="1">
      <alignment horizontal="right" vertical="center"/>
      <protection/>
    </xf>
    <xf numFmtId="3" fontId="2" fillId="0" borderId="1" xfId="20" applyNumberFormat="1" applyFont="1" applyBorder="1" applyAlignment="1">
      <alignment horizontal="right" vertical="center"/>
      <protection/>
    </xf>
    <xf numFmtId="4" fontId="22" fillId="0" borderId="3" xfId="21" applyNumberFormat="1" applyFont="1" applyFill="1" applyBorder="1" applyAlignment="1">
      <alignment horizontal="right" vertical="center" wrapText="1"/>
      <protection/>
    </xf>
    <xf numFmtId="4" fontId="22" fillId="0" borderId="1" xfId="21" applyNumberFormat="1" applyFont="1" applyFill="1" applyBorder="1" applyAlignment="1">
      <alignment horizontal="right" vertical="center" wrapText="1"/>
      <protection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 2" xfId="21"/>
    <cellStyle name="Обычный 3" xfId="22"/>
    <cellStyle name="Обычный 4" xfId="23"/>
    <cellStyle name="Обычный 5" xfId="24"/>
    <cellStyle name="Обычный 6" xfId="25"/>
    <cellStyle name="Обычный 7" xfId="26"/>
    <cellStyle name="Excel Built-in Normal 2" xfId="27"/>
    <cellStyle name="Обычный 2 3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  <pageSetUpPr fitToPage="1"/>
  </sheetPr>
  <dimension ref="A1:Y57"/>
  <sheetViews>
    <sheetView tabSelected="1" view="pageBreakPreview" zoomScaleSheetLayoutView="100" workbookViewId="0" topLeftCell="K2">
      <selection activeCell="U7" sqref="U7"/>
    </sheetView>
  </sheetViews>
  <sheetFormatPr defaultColWidth="9.140625" defaultRowHeight="15"/>
  <cols>
    <col min="1" max="1" width="5.00390625" style="0" customWidth="1"/>
    <col min="2" max="2" width="9.421875" style="0" customWidth="1"/>
    <col min="3" max="3" width="16.421875" style="0" customWidth="1"/>
    <col min="4" max="4" width="14.140625" style="0" customWidth="1"/>
    <col min="5" max="5" width="18.8515625" style="0" customWidth="1"/>
    <col min="6" max="8" width="6.421875" style="0" customWidth="1"/>
    <col min="9" max="10" width="7.28125" style="0" customWidth="1"/>
    <col min="11" max="11" width="13.00390625" style="0" customWidth="1"/>
    <col min="12" max="13" width="6.28125" style="0" customWidth="1"/>
    <col min="14" max="14" width="10.8515625" style="0" customWidth="1"/>
    <col min="15" max="15" width="10.140625" style="0" customWidth="1"/>
    <col min="16" max="17" width="10.28125" style="0" customWidth="1"/>
    <col min="18" max="18" width="15.28125" style="0" customWidth="1"/>
    <col min="19" max="19" width="14.140625" style="0" customWidth="1"/>
    <col min="20" max="20" width="10.00390625" style="0" customWidth="1"/>
    <col min="21" max="21" width="15.140625" style="0" customWidth="1"/>
    <col min="22" max="22" width="16.421875" style="0" customWidth="1"/>
    <col min="23" max="23" width="13.140625" style="0" customWidth="1"/>
    <col min="24" max="24" width="11.421875" style="0" customWidth="1"/>
    <col min="25" max="25" width="13.00390625" style="0" customWidth="1"/>
  </cols>
  <sheetData>
    <row r="1" spans="15:25" ht="88.5" customHeight="1">
      <c r="O1" s="94" t="s">
        <v>102</v>
      </c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ht="15.75">
      <c r="A2" s="95" t="s">
        <v>97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25" ht="30" customHeight="1">
      <c r="A3" s="96" t="s">
        <v>24</v>
      </c>
      <c r="B3" s="92" t="s">
        <v>61</v>
      </c>
      <c r="C3" s="92"/>
      <c r="D3" s="92"/>
      <c r="E3" s="92"/>
      <c r="F3" s="92"/>
      <c r="G3" s="92"/>
      <c r="H3" s="92"/>
      <c r="I3" s="99" t="s">
        <v>23</v>
      </c>
      <c r="J3" s="100"/>
      <c r="K3" s="101" t="s">
        <v>22</v>
      </c>
      <c r="L3" s="101" t="s">
        <v>21</v>
      </c>
      <c r="M3" s="101" t="s">
        <v>20</v>
      </c>
      <c r="N3" s="90" t="s">
        <v>19</v>
      </c>
      <c r="O3" s="104" t="s">
        <v>18</v>
      </c>
      <c r="P3" s="105"/>
      <c r="Q3" s="90" t="s">
        <v>17</v>
      </c>
      <c r="R3" s="104" t="s">
        <v>16</v>
      </c>
      <c r="S3" s="106"/>
      <c r="T3" s="106"/>
      <c r="U3" s="106"/>
      <c r="V3" s="105"/>
      <c r="W3" s="90" t="s">
        <v>15</v>
      </c>
      <c r="X3" s="90" t="s">
        <v>14</v>
      </c>
      <c r="Y3" s="90" t="s">
        <v>13</v>
      </c>
    </row>
    <row r="4" spans="1:25" ht="15" customHeight="1">
      <c r="A4" s="97"/>
      <c r="B4" s="90" t="s">
        <v>35</v>
      </c>
      <c r="C4" s="90" t="s">
        <v>60</v>
      </c>
      <c r="D4" s="90" t="s">
        <v>59</v>
      </c>
      <c r="E4" s="90" t="s">
        <v>36</v>
      </c>
      <c r="F4" s="90" t="s">
        <v>37</v>
      </c>
      <c r="G4" s="90" t="s">
        <v>38</v>
      </c>
      <c r="H4" s="90" t="s">
        <v>39</v>
      </c>
      <c r="I4" s="90" t="s">
        <v>12</v>
      </c>
      <c r="J4" s="90" t="s">
        <v>11</v>
      </c>
      <c r="K4" s="102"/>
      <c r="L4" s="102"/>
      <c r="M4" s="102"/>
      <c r="N4" s="93"/>
      <c r="O4" s="90" t="s">
        <v>9</v>
      </c>
      <c r="P4" s="90" t="s">
        <v>10</v>
      </c>
      <c r="Q4" s="93"/>
      <c r="R4" s="90" t="s">
        <v>9</v>
      </c>
      <c r="S4" s="104" t="s">
        <v>8</v>
      </c>
      <c r="T4" s="106"/>
      <c r="U4" s="106"/>
      <c r="V4" s="105"/>
      <c r="W4" s="93"/>
      <c r="X4" s="93"/>
      <c r="Y4" s="93"/>
    </row>
    <row r="5" spans="1:25" ht="137.25" customHeight="1">
      <c r="A5" s="97"/>
      <c r="B5" s="93"/>
      <c r="C5" s="93"/>
      <c r="D5" s="93"/>
      <c r="E5" s="93"/>
      <c r="F5" s="93"/>
      <c r="G5" s="93"/>
      <c r="H5" s="93"/>
      <c r="I5" s="93"/>
      <c r="J5" s="93"/>
      <c r="K5" s="102"/>
      <c r="L5" s="102"/>
      <c r="M5" s="102"/>
      <c r="N5" s="91"/>
      <c r="O5" s="91"/>
      <c r="P5" s="91"/>
      <c r="Q5" s="91"/>
      <c r="R5" s="91"/>
      <c r="S5" s="5" t="s">
        <v>70</v>
      </c>
      <c r="T5" s="5" t="s">
        <v>7</v>
      </c>
      <c r="U5" s="5" t="s">
        <v>6</v>
      </c>
      <c r="V5" s="5" t="s">
        <v>5</v>
      </c>
      <c r="W5" s="91"/>
      <c r="X5" s="91"/>
      <c r="Y5" s="93"/>
    </row>
    <row r="6" spans="1:25" ht="15">
      <c r="A6" s="98"/>
      <c r="B6" s="91"/>
      <c r="C6" s="91"/>
      <c r="D6" s="91"/>
      <c r="E6" s="91"/>
      <c r="F6" s="91"/>
      <c r="G6" s="91"/>
      <c r="H6" s="91"/>
      <c r="I6" s="91"/>
      <c r="J6" s="91"/>
      <c r="K6" s="103"/>
      <c r="L6" s="103"/>
      <c r="M6" s="103"/>
      <c r="N6" s="2" t="s">
        <v>4</v>
      </c>
      <c r="O6" s="2" t="s">
        <v>4</v>
      </c>
      <c r="P6" s="2" t="s">
        <v>4</v>
      </c>
      <c r="Q6" s="2" t="s">
        <v>3</v>
      </c>
      <c r="R6" s="2" t="s">
        <v>2</v>
      </c>
      <c r="S6" s="2" t="s">
        <v>2</v>
      </c>
      <c r="T6" s="2" t="s">
        <v>2</v>
      </c>
      <c r="U6" s="2" t="s">
        <v>2</v>
      </c>
      <c r="V6" s="2" t="s">
        <v>2</v>
      </c>
      <c r="W6" s="2" t="s">
        <v>1</v>
      </c>
      <c r="X6" s="2" t="s">
        <v>1</v>
      </c>
      <c r="Y6" s="91"/>
    </row>
    <row r="7" spans="1:25" ht="1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  <c r="X7" s="1">
        <v>24</v>
      </c>
      <c r="Y7" s="1">
        <v>25</v>
      </c>
    </row>
    <row r="8" spans="1:25" ht="15">
      <c r="A8" s="40">
        <v>1</v>
      </c>
      <c r="B8" s="41" t="s">
        <v>71</v>
      </c>
      <c r="C8" s="41" t="s">
        <v>72</v>
      </c>
      <c r="D8" s="41" t="s">
        <v>73</v>
      </c>
      <c r="E8" s="41" t="s">
        <v>74</v>
      </c>
      <c r="F8" s="42">
        <v>43</v>
      </c>
      <c r="G8" s="42"/>
      <c r="H8" s="42"/>
      <c r="I8" s="42">
        <v>1987</v>
      </c>
      <c r="J8" s="42"/>
      <c r="K8" s="43" t="s">
        <v>75</v>
      </c>
      <c r="L8" s="44">
        <v>9</v>
      </c>
      <c r="M8" s="44">
        <v>1</v>
      </c>
      <c r="N8" s="45">
        <v>6558.3</v>
      </c>
      <c r="O8" s="45">
        <v>5469</v>
      </c>
      <c r="P8" s="45">
        <v>4681.6</v>
      </c>
      <c r="Q8" s="46">
        <v>312</v>
      </c>
      <c r="R8" s="45">
        <v>1589997.8</v>
      </c>
      <c r="S8" s="45">
        <v>0</v>
      </c>
      <c r="T8" s="45">
        <v>0</v>
      </c>
      <c r="U8" s="45">
        <v>0</v>
      </c>
      <c r="V8" s="45">
        <f>R8</f>
        <v>1589997.8</v>
      </c>
      <c r="W8" s="45">
        <f aca="true" t="shared" si="0" ref="W8:W48">R8/O8</f>
        <v>290.7291643810569</v>
      </c>
      <c r="X8" s="46">
        <v>11424</v>
      </c>
      <c r="Y8" s="47" t="s">
        <v>76</v>
      </c>
    </row>
    <row r="9" spans="1:25" ht="15">
      <c r="A9" s="40">
        <v>2</v>
      </c>
      <c r="B9" s="41" t="s">
        <v>71</v>
      </c>
      <c r="C9" s="41" t="s">
        <v>72</v>
      </c>
      <c r="D9" s="41" t="s">
        <v>73</v>
      </c>
      <c r="E9" s="41" t="s">
        <v>74</v>
      </c>
      <c r="F9" s="42">
        <v>45</v>
      </c>
      <c r="G9" s="42"/>
      <c r="H9" s="42"/>
      <c r="I9" s="42">
        <v>1987</v>
      </c>
      <c r="J9" s="42"/>
      <c r="K9" s="48" t="s">
        <v>75</v>
      </c>
      <c r="L9" s="44">
        <v>9</v>
      </c>
      <c r="M9" s="44">
        <v>1</v>
      </c>
      <c r="N9" s="45">
        <v>6527.6</v>
      </c>
      <c r="O9" s="45">
        <v>5443.5</v>
      </c>
      <c r="P9" s="45">
        <v>4625.4</v>
      </c>
      <c r="Q9" s="46">
        <v>328</v>
      </c>
      <c r="R9" s="45">
        <v>1589991.96</v>
      </c>
      <c r="S9" s="45">
        <v>0</v>
      </c>
      <c r="T9" s="45">
        <v>0</v>
      </c>
      <c r="U9" s="45">
        <v>0</v>
      </c>
      <c r="V9" s="45">
        <f aca="true" t="shared" si="1" ref="V9:V47">R9</f>
        <v>1589991.96</v>
      </c>
      <c r="W9" s="45">
        <f t="shared" si="0"/>
        <v>292.09000826674014</v>
      </c>
      <c r="X9" s="46">
        <v>11424</v>
      </c>
      <c r="Y9" s="47" t="s">
        <v>76</v>
      </c>
    </row>
    <row r="10" spans="1:25" ht="15">
      <c r="A10" s="40">
        <v>3</v>
      </c>
      <c r="B10" s="41" t="s">
        <v>71</v>
      </c>
      <c r="C10" s="41" t="s">
        <v>72</v>
      </c>
      <c r="D10" s="49" t="s">
        <v>73</v>
      </c>
      <c r="E10" s="41" t="s">
        <v>74</v>
      </c>
      <c r="F10" s="42">
        <v>47</v>
      </c>
      <c r="G10" s="42"/>
      <c r="H10" s="42"/>
      <c r="I10" s="42">
        <v>1987</v>
      </c>
      <c r="J10" s="42"/>
      <c r="K10" s="48" t="s">
        <v>75</v>
      </c>
      <c r="L10" s="44">
        <v>9</v>
      </c>
      <c r="M10" s="44">
        <v>1</v>
      </c>
      <c r="N10" s="45">
        <v>6579.3</v>
      </c>
      <c r="O10" s="45">
        <v>5477.1</v>
      </c>
      <c r="P10" s="45">
        <v>4653.2</v>
      </c>
      <c r="Q10" s="46">
        <v>335</v>
      </c>
      <c r="R10" s="45">
        <v>1589997.8</v>
      </c>
      <c r="S10" s="45">
        <v>0</v>
      </c>
      <c r="T10" s="45">
        <v>0</v>
      </c>
      <c r="U10" s="45">
        <v>0</v>
      </c>
      <c r="V10" s="45">
        <f t="shared" si="1"/>
        <v>1589997.8</v>
      </c>
      <c r="W10" s="45">
        <f t="shared" si="0"/>
        <v>290.29920943565025</v>
      </c>
      <c r="X10" s="46">
        <v>11424</v>
      </c>
      <c r="Y10" s="47" t="s">
        <v>76</v>
      </c>
    </row>
    <row r="11" spans="1:25" ht="15">
      <c r="A11" s="40">
        <v>4</v>
      </c>
      <c r="B11" s="41" t="s">
        <v>71</v>
      </c>
      <c r="C11" s="41" t="s">
        <v>72</v>
      </c>
      <c r="D11" s="49" t="s">
        <v>73</v>
      </c>
      <c r="E11" s="41" t="s">
        <v>77</v>
      </c>
      <c r="F11" s="42">
        <v>7</v>
      </c>
      <c r="G11" s="42"/>
      <c r="H11" s="42"/>
      <c r="I11" s="42">
        <v>1975</v>
      </c>
      <c r="J11" s="42"/>
      <c r="K11" s="43" t="s">
        <v>78</v>
      </c>
      <c r="L11" s="44">
        <v>9</v>
      </c>
      <c r="M11" s="44">
        <v>1</v>
      </c>
      <c r="N11" s="45">
        <v>2195.2</v>
      </c>
      <c r="O11" s="45">
        <v>1954.6</v>
      </c>
      <c r="P11" s="45">
        <v>1861.2</v>
      </c>
      <c r="Q11" s="46">
        <v>88</v>
      </c>
      <c r="R11" s="45">
        <v>1801982.4</v>
      </c>
      <c r="S11" s="45">
        <v>0</v>
      </c>
      <c r="T11" s="45">
        <v>0</v>
      </c>
      <c r="U11" s="45">
        <v>0</v>
      </c>
      <c r="V11" s="45">
        <f t="shared" si="1"/>
        <v>1801982.4</v>
      </c>
      <c r="W11" s="45">
        <f t="shared" si="0"/>
        <v>921.9187557556534</v>
      </c>
      <c r="X11" s="46">
        <v>11424</v>
      </c>
      <c r="Y11" s="47" t="s">
        <v>76</v>
      </c>
    </row>
    <row r="12" spans="1:25" ht="15">
      <c r="A12" s="40">
        <v>5</v>
      </c>
      <c r="B12" s="41" t="s">
        <v>71</v>
      </c>
      <c r="C12" s="41" t="s">
        <v>72</v>
      </c>
      <c r="D12" s="49" t="s">
        <v>73</v>
      </c>
      <c r="E12" s="41" t="s">
        <v>77</v>
      </c>
      <c r="F12" s="42">
        <v>9</v>
      </c>
      <c r="G12" s="42"/>
      <c r="H12" s="42"/>
      <c r="I12" s="42">
        <v>1976</v>
      </c>
      <c r="J12" s="42"/>
      <c r="K12" s="48" t="s">
        <v>78</v>
      </c>
      <c r="L12" s="44">
        <v>9</v>
      </c>
      <c r="M12" s="44">
        <v>1</v>
      </c>
      <c r="N12" s="45">
        <v>2246.9</v>
      </c>
      <c r="O12" s="45">
        <v>2003.8</v>
      </c>
      <c r="P12" s="45">
        <v>1866.3</v>
      </c>
      <c r="Q12" s="46">
        <v>91</v>
      </c>
      <c r="R12" s="45">
        <v>1801828.9</v>
      </c>
      <c r="S12" s="45">
        <v>0</v>
      </c>
      <c r="T12" s="45">
        <v>0</v>
      </c>
      <c r="U12" s="45">
        <v>0</v>
      </c>
      <c r="V12" s="45">
        <f t="shared" si="1"/>
        <v>1801828.9</v>
      </c>
      <c r="W12" s="45">
        <f t="shared" si="0"/>
        <v>899.2059586785108</v>
      </c>
      <c r="X12" s="46">
        <v>11424</v>
      </c>
      <c r="Y12" s="47" t="s">
        <v>76</v>
      </c>
    </row>
    <row r="13" spans="1:25" ht="15">
      <c r="A13" s="40">
        <v>6</v>
      </c>
      <c r="B13" s="41" t="s">
        <v>71</v>
      </c>
      <c r="C13" s="41" t="s">
        <v>72</v>
      </c>
      <c r="D13" s="49" t="s">
        <v>73</v>
      </c>
      <c r="E13" s="41" t="s">
        <v>77</v>
      </c>
      <c r="F13" s="42">
        <v>11</v>
      </c>
      <c r="G13" s="42"/>
      <c r="H13" s="42"/>
      <c r="I13" s="42">
        <v>1975</v>
      </c>
      <c r="J13" s="42"/>
      <c r="K13" s="43" t="s">
        <v>78</v>
      </c>
      <c r="L13" s="44">
        <v>9</v>
      </c>
      <c r="M13" s="44">
        <v>1</v>
      </c>
      <c r="N13" s="45">
        <v>2220.7</v>
      </c>
      <c r="O13" s="45">
        <v>1974.3</v>
      </c>
      <c r="P13" s="45">
        <v>1856.2</v>
      </c>
      <c r="Q13" s="46">
        <v>95</v>
      </c>
      <c r="R13" s="45">
        <v>1799331.93</v>
      </c>
      <c r="S13" s="45">
        <v>0</v>
      </c>
      <c r="T13" s="45">
        <v>0</v>
      </c>
      <c r="U13" s="45">
        <v>0</v>
      </c>
      <c r="V13" s="45">
        <f t="shared" si="1"/>
        <v>1799331.93</v>
      </c>
      <c r="W13" s="45">
        <f t="shared" si="0"/>
        <v>911.377161525604</v>
      </c>
      <c r="X13" s="46">
        <v>11424</v>
      </c>
      <c r="Y13" s="47" t="s">
        <v>76</v>
      </c>
    </row>
    <row r="14" spans="1:25" ht="15">
      <c r="A14" s="40">
        <v>7</v>
      </c>
      <c r="B14" s="41" t="s">
        <v>71</v>
      </c>
      <c r="C14" s="41" t="s">
        <v>72</v>
      </c>
      <c r="D14" s="49" t="s">
        <v>73</v>
      </c>
      <c r="E14" s="41" t="s">
        <v>93</v>
      </c>
      <c r="F14" s="42">
        <v>18</v>
      </c>
      <c r="G14" s="42"/>
      <c r="H14" s="42"/>
      <c r="I14" s="42">
        <v>1974</v>
      </c>
      <c r="J14" s="42"/>
      <c r="K14" s="43" t="s">
        <v>78</v>
      </c>
      <c r="L14" s="44">
        <v>5</v>
      </c>
      <c r="M14" s="44">
        <v>6</v>
      </c>
      <c r="N14" s="45">
        <v>4617.8</v>
      </c>
      <c r="O14" s="45">
        <v>4148.7</v>
      </c>
      <c r="P14" s="45">
        <v>4054.4</v>
      </c>
      <c r="Q14" s="46">
        <v>191</v>
      </c>
      <c r="R14" s="45">
        <v>49472</v>
      </c>
      <c r="S14" s="45">
        <v>0</v>
      </c>
      <c r="T14" s="45">
        <v>0</v>
      </c>
      <c r="U14" s="45">
        <v>0</v>
      </c>
      <c r="V14" s="45">
        <f t="shared" si="1"/>
        <v>49472</v>
      </c>
      <c r="W14" s="45">
        <f t="shared" si="0"/>
        <v>11.924699303396245</v>
      </c>
      <c r="X14" s="46">
        <v>11424</v>
      </c>
      <c r="Y14" s="47" t="s">
        <v>76</v>
      </c>
    </row>
    <row r="15" spans="1:25" ht="15">
      <c r="A15" s="40">
        <v>8</v>
      </c>
      <c r="B15" s="41" t="s">
        <v>71</v>
      </c>
      <c r="C15" s="41" t="s">
        <v>72</v>
      </c>
      <c r="D15" s="49" t="s">
        <v>79</v>
      </c>
      <c r="E15" s="41" t="s">
        <v>80</v>
      </c>
      <c r="F15" s="42">
        <v>184</v>
      </c>
      <c r="G15" s="42"/>
      <c r="H15" s="42"/>
      <c r="I15" s="42">
        <v>1987</v>
      </c>
      <c r="J15" s="42"/>
      <c r="K15" s="43" t="s">
        <v>78</v>
      </c>
      <c r="L15" s="44">
        <v>12</v>
      </c>
      <c r="M15" s="44">
        <v>1</v>
      </c>
      <c r="N15" s="45">
        <v>4783.4</v>
      </c>
      <c r="O15" s="45">
        <v>3931.7</v>
      </c>
      <c r="P15" s="45">
        <v>3626.3</v>
      </c>
      <c r="Q15" s="46">
        <v>166</v>
      </c>
      <c r="R15" s="45">
        <v>4111027.43</v>
      </c>
      <c r="S15" s="45">
        <v>0</v>
      </c>
      <c r="T15" s="45">
        <v>0</v>
      </c>
      <c r="U15" s="45">
        <v>0</v>
      </c>
      <c r="V15" s="45">
        <f t="shared" si="1"/>
        <v>4111027.43</v>
      </c>
      <c r="W15" s="45">
        <f t="shared" si="0"/>
        <v>1045.610659511153</v>
      </c>
      <c r="X15" s="46">
        <v>11424</v>
      </c>
      <c r="Y15" s="47" t="s">
        <v>76</v>
      </c>
    </row>
    <row r="16" spans="1:25" ht="15">
      <c r="A16" s="40">
        <v>9</v>
      </c>
      <c r="B16" s="41" t="s">
        <v>71</v>
      </c>
      <c r="C16" s="41" t="s">
        <v>72</v>
      </c>
      <c r="D16" s="49" t="s">
        <v>79</v>
      </c>
      <c r="E16" s="41" t="s">
        <v>80</v>
      </c>
      <c r="F16" s="42">
        <v>186</v>
      </c>
      <c r="G16" s="42"/>
      <c r="H16" s="42"/>
      <c r="I16" s="42">
        <v>1987</v>
      </c>
      <c r="J16" s="42"/>
      <c r="K16" s="48" t="s">
        <v>78</v>
      </c>
      <c r="L16" s="44">
        <v>12</v>
      </c>
      <c r="M16" s="44">
        <v>1</v>
      </c>
      <c r="N16" s="45">
        <v>4756.8</v>
      </c>
      <c r="O16" s="45">
        <v>3933.5</v>
      </c>
      <c r="P16" s="45">
        <v>3492.3</v>
      </c>
      <c r="Q16" s="46">
        <v>176</v>
      </c>
      <c r="R16" s="45">
        <v>4111037.29</v>
      </c>
      <c r="S16" s="45">
        <v>0</v>
      </c>
      <c r="T16" s="45">
        <v>0</v>
      </c>
      <c r="U16" s="45">
        <v>0</v>
      </c>
      <c r="V16" s="45">
        <f t="shared" si="1"/>
        <v>4111037.29</v>
      </c>
      <c r="W16" s="45">
        <f t="shared" si="0"/>
        <v>1045.1346866658193</v>
      </c>
      <c r="X16" s="46">
        <v>11424</v>
      </c>
      <c r="Y16" s="47" t="s">
        <v>76</v>
      </c>
    </row>
    <row r="17" spans="1:25" ht="15">
      <c r="A17" s="40">
        <v>10</v>
      </c>
      <c r="B17" s="41" t="s">
        <v>71</v>
      </c>
      <c r="C17" s="41" t="s">
        <v>72</v>
      </c>
      <c r="D17" s="49" t="s">
        <v>79</v>
      </c>
      <c r="E17" s="41" t="s">
        <v>81</v>
      </c>
      <c r="F17" s="42">
        <v>48</v>
      </c>
      <c r="G17" s="42"/>
      <c r="H17" s="42"/>
      <c r="I17" s="42">
        <v>1977</v>
      </c>
      <c r="J17" s="42"/>
      <c r="K17" s="48" t="s">
        <v>78</v>
      </c>
      <c r="L17" s="44">
        <v>12</v>
      </c>
      <c r="M17" s="44">
        <v>1</v>
      </c>
      <c r="N17" s="45">
        <v>4581.1</v>
      </c>
      <c r="O17" s="45">
        <v>3891.6</v>
      </c>
      <c r="P17" s="45">
        <v>3579.6</v>
      </c>
      <c r="Q17" s="46">
        <v>186</v>
      </c>
      <c r="R17" s="45">
        <v>4111461.39</v>
      </c>
      <c r="S17" s="45">
        <v>0</v>
      </c>
      <c r="T17" s="45">
        <v>0</v>
      </c>
      <c r="U17" s="45">
        <v>0</v>
      </c>
      <c r="V17" s="45">
        <f t="shared" si="1"/>
        <v>4111461.39</v>
      </c>
      <c r="W17" s="45">
        <f t="shared" si="0"/>
        <v>1056.4963999383288</v>
      </c>
      <c r="X17" s="46">
        <v>11424</v>
      </c>
      <c r="Y17" s="47" t="s">
        <v>76</v>
      </c>
    </row>
    <row r="18" spans="1:25" ht="15">
      <c r="A18" s="40">
        <v>11</v>
      </c>
      <c r="B18" s="41" t="s">
        <v>71</v>
      </c>
      <c r="C18" s="41" t="s">
        <v>72</v>
      </c>
      <c r="D18" s="49" t="s">
        <v>79</v>
      </c>
      <c r="E18" s="41" t="s">
        <v>81</v>
      </c>
      <c r="F18" s="42">
        <v>82</v>
      </c>
      <c r="G18" s="42"/>
      <c r="H18" s="42"/>
      <c r="I18" s="42">
        <v>1981</v>
      </c>
      <c r="J18" s="42"/>
      <c r="K18" s="43" t="s">
        <v>78</v>
      </c>
      <c r="L18" s="44">
        <v>12</v>
      </c>
      <c r="M18" s="44">
        <v>1</v>
      </c>
      <c r="N18" s="45">
        <v>5255.4</v>
      </c>
      <c r="O18" s="45">
        <v>4417</v>
      </c>
      <c r="P18" s="45">
        <v>3860.2</v>
      </c>
      <c r="Q18" s="46">
        <v>193</v>
      </c>
      <c r="R18" s="45">
        <v>2188804.11</v>
      </c>
      <c r="S18" s="45">
        <v>0</v>
      </c>
      <c r="T18" s="45">
        <v>0</v>
      </c>
      <c r="U18" s="45">
        <v>0</v>
      </c>
      <c r="V18" s="45">
        <f t="shared" si="1"/>
        <v>2188804.11</v>
      </c>
      <c r="W18" s="45">
        <f t="shared" si="0"/>
        <v>495.5408897441702</v>
      </c>
      <c r="X18" s="46">
        <v>11424</v>
      </c>
      <c r="Y18" s="47" t="s">
        <v>76</v>
      </c>
    </row>
    <row r="19" spans="1:25" ht="15">
      <c r="A19" s="40">
        <v>12</v>
      </c>
      <c r="B19" s="41" t="s">
        <v>71</v>
      </c>
      <c r="C19" s="41" t="s">
        <v>72</v>
      </c>
      <c r="D19" s="49" t="s">
        <v>73</v>
      </c>
      <c r="E19" s="41" t="s">
        <v>82</v>
      </c>
      <c r="F19" s="42">
        <v>15</v>
      </c>
      <c r="G19" s="42"/>
      <c r="H19" s="42" t="s">
        <v>83</v>
      </c>
      <c r="I19" s="42">
        <v>1972</v>
      </c>
      <c r="J19" s="42"/>
      <c r="K19" s="48" t="s">
        <v>78</v>
      </c>
      <c r="L19" s="44">
        <v>5</v>
      </c>
      <c r="M19" s="44">
        <v>6</v>
      </c>
      <c r="N19" s="45">
        <v>5725.1</v>
      </c>
      <c r="O19" s="45">
        <v>5295.8</v>
      </c>
      <c r="P19" s="45">
        <v>4726.6</v>
      </c>
      <c r="Q19" s="46">
        <v>280</v>
      </c>
      <c r="R19" s="45">
        <v>376512.04</v>
      </c>
      <c r="S19" s="45">
        <v>0</v>
      </c>
      <c r="T19" s="45">
        <v>0</v>
      </c>
      <c r="U19" s="45">
        <v>0</v>
      </c>
      <c r="V19" s="45">
        <f t="shared" si="1"/>
        <v>376512.04</v>
      </c>
      <c r="W19" s="45">
        <f t="shared" si="0"/>
        <v>71.09634804939763</v>
      </c>
      <c r="X19" s="46">
        <v>11424</v>
      </c>
      <c r="Y19" s="47" t="s">
        <v>76</v>
      </c>
    </row>
    <row r="20" spans="1:25" ht="15">
      <c r="A20" s="40">
        <v>13</v>
      </c>
      <c r="B20" s="41" t="s">
        <v>71</v>
      </c>
      <c r="C20" s="41" t="s">
        <v>72</v>
      </c>
      <c r="D20" s="49" t="s">
        <v>73</v>
      </c>
      <c r="E20" s="41" t="s">
        <v>82</v>
      </c>
      <c r="F20" s="42">
        <v>34</v>
      </c>
      <c r="G20" s="42"/>
      <c r="H20" s="42"/>
      <c r="I20" s="42">
        <v>1979</v>
      </c>
      <c r="J20" s="42"/>
      <c r="K20" s="43" t="s">
        <v>78</v>
      </c>
      <c r="L20" s="44">
        <v>9</v>
      </c>
      <c r="M20" s="44">
        <v>5</v>
      </c>
      <c r="N20" s="45">
        <v>11687.7</v>
      </c>
      <c r="O20" s="45">
        <v>9988</v>
      </c>
      <c r="P20" s="45">
        <v>9128.1</v>
      </c>
      <c r="Q20" s="46">
        <v>382</v>
      </c>
      <c r="R20" s="45">
        <v>492291.28</v>
      </c>
      <c r="S20" s="45">
        <v>0</v>
      </c>
      <c r="T20" s="45">
        <v>0</v>
      </c>
      <c r="U20" s="45">
        <v>0</v>
      </c>
      <c r="V20" s="45">
        <f t="shared" si="1"/>
        <v>492291.28</v>
      </c>
      <c r="W20" s="45">
        <f t="shared" si="0"/>
        <v>49.28827392871446</v>
      </c>
      <c r="X20" s="46">
        <v>11424</v>
      </c>
      <c r="Y20" s="47" t="s">
        <v>76</v>
      </c>
    </row>
    <row r="21" spans="1:25" ht="15">
      <c r="A21" s="40">
        <v>14</v>
      </c>
      <c r="B21" s="41" t="s">
        <v>71</v>
      </c>
      <c r="C21" s="41" t="s">
        <v>72</v>
      </c>
      <c r="D21" s="49" t="s">
        <v>79</v>
      </c>
      <c r="E21" s="41" t="s">
        <v>81</v>
      </c>
      <c r="F21" s="42">
        <v>102</v>
      </c>
      <c r="G21" s="42"/>
      <c r="H21" s="42"/>
      <c r="I21" s="42">
        <v>1983</v>
      </c>
      <c r="J21" s="42"/>
      <c r="K21" s="43" t="s">
        <v>78</v>
      </c>
      <c r="L21" s="44">
        <v>9</v>
      </c>
      <c r="M21" s="44">
        <v>8</v>
      </c>
      <c r="N21" s="45">
        <v>18328.1</v>
      </c>
      <c r="O21" s="45">
        <v>15804</v>
      </c>
      <c r="P21" s="45">
        <v>14106.9</v>
      </c>
      <c r="Q21" s="46">
        <v>812</v>
      </c>
      <c r="R21" s="45">
        <v>12622190.19</v>
      </c>
      <c r="S21" s="45">
        <v>0</v>
      </c>
      <c r="T21" s="45">
        <v>0</v>
      </c>
      <c r="U21" s="45">
        <v>0</v>
      </c>
      <c r="V21" s="45">
        <f t="shared" si="1"/>
        <v>12622190.19</v>
      </c>
      <c r="W21" s="45">
        <f t="shared" si="0"/>
        <v>798.6706017463932</v>
      </c>
      <c r="X21" s="46">
        <v>11424</v>
      </c>
      <c r="Y21" s="47" t="s">
        <v>76</v>
      </c>
    </row>
    <row r="22" spans="1:25" ht="15">
      <c r="A22" s="40">
        <v>15</v>
      </c>
      <c r="B22" s="41" t="s">
        <v>71</v>
      </c>
      <c r="C22" s="41" t="s">
        <v>72</v>
      </c>
      <c r="D22" s="49" t="s">
        <v>79</v>
      </c>
      <c r="E22" s="41" t="s">
        <v>81</v>
      </c>
      <c r="F22" s="42">
        <v>88</v>
      </c>
      <c r="G22" s="42"/>
      <c r="H22" s="42"/>
      <c r="I22" s="42">
        <v>1981</v>
      </c>
      <c r="J22" s="42"/>
      <c r="K22" s="48" t="s">
        <v>78</v>
      </c>
      <c r="L22" s="44">
        <v>9</v>
      </c>
      <c r="M22" s="44">
        <v>8</v>
      </c>
      <c r="N22" s="45">
        <v>18115.1</v>
      </c>
      <c r="O22" s="45">
        <v>15660.2</v>
      </c>
      <c r="P22" s="45">
        <v>13588.7</v>
      </c>
      <c r="Q22" s="46">
        <v>750</v>
      </c>
      <c r="R22" s="45">
        <v>14207046.87</v>
      </c>
      <c r="S22" s="45">
        <v>0</v>
      </c>
      <c r="T22" s="45">
        <v>0</v>
      </c>
      <c r="U22" s="45">
        <v>0</v>
      </c>
      <c r="V22" s="45">
        <f t="shared" si="1"/>
        <v>14207046.87</v>
      </c>
      <c r="W22" s="45">
        <f t="shared" si="0"/>
        <v>907.2072432025133</v>
      </c>
      <c r="X22" s="46">
        <v>11424</v>
      </c>
      <c r="Y22" s="47" t="s">
        <v>76</v>
      </c>
    </row>
    <row r="23" spans="1:25" ht="15">
      <c r="A23" s="40">
        <v>16</v>
      </c>
      <c r="B23" s="41" t="s">
        <v>71</v>
      </c>
      <c r="C23" s="41" t="s">
        <v>72</v>
      </c>
      <c r="D23" s="49" t="s">
        <v>79</v>
      </c>
      <c r="E23" s="41" t="s">
        <v>81</v>
      </c>
      <c r="F23" s="42">
        <v>104</v>
      </c>
      <c r="G23" s="42"/>
      <c r="H23" s="42"/>
      <c r="I23" s="42">
        <v>1981</v>
      </c>
      <c r="J23" s="42"/>
      <c r="K23" s="48" t="s">
        <v>84</v>
      </c>
      <c r="L23" s="44">
        <v>9</v>
      </c>
      <c r="M23" s="44">
        <v>3</v>
      </c>
      <c r="N23" s="45">
        <v>6584.8</v>
      </c>
      <c r="O23" s="45">
        <v>5620</v>
      </c>
      <c r="P23" s="45">
        <v>791</v>
      </c>
      <c r="Q23" s="46">
        <v>290</v>
      </c>
      <c r="R23" s="45">
        <v>4787398.61</v>
      </c>
      <c r="S23" s="45">
        <v>0</v>
      </c>
      <c r="T23" s="45">
        <v>0</v>
      </c>
      <c r="U23" s="45">
        <v>0</v>
      </c>
      <c r="V23" s="45">
        <f t="shared" si="1"/>
        <v>4787398.61</v>
      </c>
      <c r="W23" s="45">
        <f t="shared" si="0"/>
        <v>851.8502864768684</v>
      </c>
      <c r="X23" s="46">
        <v>11424</v>
      </c>
      <c r="Y23" s="47" t="s">
        <v>76</v>
      </c>
    </row>
    <row r="24" spans="1:25" ht="15">
      <c r="A24" s="40">
        <v>17</v>
      </c>
      <c r="B24" s="41" t="s">
        <v>71</v>
      </c>
      <c r="C24" s="41" t="s">
        <v>72</v>
      </c>
      <c r="D24" s="49" t="s">
        <v>73</v>
      </c>
      <c r="E24" s="41" t="s">
        <v>82</v>
      </c>
      <c r="F24" s="42">
        <v>20</v>
      </c>
      <c r="G24" s="42"/>
      <c r="H24" s="42"/>
      <c r="I24" s="42">
        <v>1981</v>
      </c>
      <c r="J24" s="42"/>
      <c r="K24" s="43" t="s">
        <v>78</v>
      </c>
      <c r="L24" s="44">
        <v>12</v>
      </c>
      <c r="M24" s="44">
        <v>1</v>
      </c>
      <c r="N24" s="45">
        <v>4697.6</v>
      </c>
      <c r="O24" s="45">
        <v>3882.4</v>
      </c>
      <c r="P24" s="45">
        <v>473.5</v>
      </c>
      <c r="Q24" s="46">
        <v>190</v>
      </c>
      <c r="R24" s="45">
        <v>3948928.8</v>
      </c>
      <c r="S24" s="45">
        <v>0</v>
      </c>
      <c r="T24" s="45">
        <v>0</v>
      </c>
      <c r="U24" s="45">
        <v>0</v>
      </c>
      <c r="V24" s="45">
        <f t="shared" si="1"/>
        <v>3948928.8</v>
      </c>
      <c r="W24" s="45">
        <f t="shared" si="0"/>
        <v>1017.135998351535</v>
      </c>
      <c r="X24" s="46">
        <v>11424</v>
      </c>
      <c r="Y24" s="47" t="s">
        <v>76</v>
      </c>
    </row>
    <row r="25" spans="1:25" ht="15">
      <c r="A25" s="40">
        <v>18</v>
      </c>
      <c r="B25" s="41" t="s">
        <v>71</v>
      </c>
      <c r="C25" s="41" t="s">
        <v>72</v>
      </c>
      <c r="D25" s="49" t="s">
        <v>73</v>
      </c>
      <c r="E25" s="41" t="s">
        <v>85</v>
      </c>
      <c r="F25" s="42">
        <v>4</v>
      </c>
      <c r="G25" s="42"/>
      <c r="H25" s="42"/>
      <c r="I25" s="42">
        <v>1954</v>
      </c>
      <c r="J25" s="42"/>
      <c r="K25" s="48" t="s">
        <v>78</v>
      </c>
      <c r="L25" s="44">
        <v>3</v>
      </c>
      <c r="M25" s="44">
        <v>4</v>
      </c>
      <c r="N25" s="45">
        <v>2295.7</v>
      </c>
      <c r="O25" s="45">
        <v>2031.4</v>
      </c>
      <c r="P25" s="45">
        <v>143</v>
      </c>
      <c r="Q25" s="46">
        <v>64</v>
      </c>
      <c r="R25" s="45">
        <v>2737051.62</v>
      </c>
      <c r="S25" s="45">
        <v>0</v>
      </c>
      <c r="T25" s="45">
        <v>0</v>
      </c>
      <c r="U25" s="45">
        <v>0</v>
      </c>
      <c r="V25" s="45">
        <f t="shared" si="1"/>
        <v>2737051.62</v>
      </c>
      <c r="W25" s="45">
        <f t="shared" si="0"/>
        <v>1347.3720685241706</v>
      </c>
      <c r="X25" s="46">
        <v>11424</v>
      </c>
      <c r="Y25" s="47" t="s">
        <v>76</v>
      </c>
    </row>
    <row r="26" spans="1:25" ht="15">
      <c r="A26" s="40">
        <v>19</v>
      </c>
      <c r="B26" s="41" t="s">
        <v>71</v>
      </c>
      <c r="C26" s="41" t="s">
        <v>72</v>
      </c>
      <c r="D26" s="49" t="s">
        <v>79</v>
      </c>
      <c r="E26" s="41" t="s">
        <v>81</v>
      </c>
      <c r="F26" s="42">
        <v>90</v>
      </c>
      <c r="G26" s="42"/>
      <c r="H26" s="42"/>
      <c r="I26" s="42">
        <v>1980</v>
      </c>
      <c r="J26" s="42"/>
      <c r="K26" s="43" t="s">
        <v>84</v>
      </c>
      <c r="L26" s="44">
        <v>9</v>
      </c>
      <c r="M26" s="44">
        <v>3</v>
      </c>
      <c r="N26" s="45">
        <v>6510.5</v>
      </c>
      <c r="O26" s="45">
        <v>5585.1</v>
      </c>
      <c r="P26" s="45">
        <v>5045.8</v>
      </c>
      <c r="Q26" s="46">
        <v>246</v>
      </c>
      <c r="R26" s="45">
        <v>4771870.58</v>
      </c>
      <c r="S26" s="45">
        <v>0</v>
      </c>
      <c r="T26" s="45">
        <v>0</v>
      </c>
      <c r="U26" s="45">
        <v>0</v>
      </c>
      <c r="V26" s="45">
        <f t="shared" si="1"/>
        <v>4771870.58</v>
      </c>
      <c r="W26" s="45">
        <f t="shared" si="0"/>
        <v>854.393042201572</v>
      </c>
      <c r="X26" s="46">
        <v>11424</v>
      </c>
      <c r="Y26" s="47" t="s">
        <v>76</v>
      </c>
    </row>
    <row r="27" spans="1:25" s="23" customFormat="1" ht="15">
      <c r="A27" s="40">
        <v>20</v>
      </c>
      <c r="B27" s="41" t="s">
        <v>71</v>
      </c>
      <c r="C27" s="41" t="s">
        <v>72</v>
      </c>
      <c r="D27" s="49" t="s">
        <v>73</v>
      </c>
      <c r="E27" s="41" t="s">
        <v>86</v>
      </c>
      <c r="F27" s="42">
        <v>6</v>
      </c>
      <c r="G27" s="42"/>
      <c r="H27" s="42"/>
      <c r="I27" s="42">
        <v>1988</v>
      </c>
      <c r="J27" s="42"/>
      <c r="K27" s="43" t="s">
        <v>78</v>
      </c>
      <c r="L27" s="44">
        <v>9</v>
      </c>
      <c r="M27" s="44">
        <v>2</v>
      </c>
      <c r="N27" s="45">
        <v>6256.78</v>
      </c>
      <c r="O27" s="45">
        <v>4434.48</v>
      </c>
      <c r="P27" s="45">
        <v>3452.23</v>
      </c>
      <c r="Q27" s="46">
        <v>381</v>
      </c>
      <c r="R27" s="45">
        <v>3255623.26</v>
      </c>
      <c r="S27" s="45">
        <v>0</v>
      </c>
      <c r="T27" s="45">
        <v>0</v>
      </c>
      <c r="U27" s="45">
        <v>0</v>
      </c>
      <c r="V27" s="45">
        <f t="shared" si="1"/>
        <v>3255623.26</v>
      </c>
      <c r="W27" s="45">
        <f t="shared" si="0"/>
        <v>734.1612229618805</v>
      </c>
      <c r="X27" s="46">
        <v>11424</v>
      </c>
      <c r="Y27" s="47" t="s">
        <v>76</v>
      </c>
    </row>
    <row r="28" spans="1:25" ht="15">
      <c r="A28" s="40">
        <v>21</v>
      </c>
      <c r="B28" s="41" t="s">
        <v>71</v>
      </c>
      <c r="C28" s="41" t="s">
        <v>72</v>
      </c>
      <c r="D28" s="49" t="s">
        <v>79</v>
      </c>
      <c r="E28" s="41" t="s">
        <v>80</v>
      </c>
      <c r="F28" s="42" t="s">
        <v>87</v>
      </c>
      <c r="G28" s="42"/>
      <c r="H28" s="42"/>
      <c r="I28" s="42">
        <v>1950</v>
      </c>
      <c r="J28" s="42"/>
      <c r="K28" s="43" t="s">
        <v>78</v>
      </c>
      <c r="L28" s="44">
        <v>3</v>
      </c>
      <c r="M28" s="44">
        <v>4</v>
      </c>
      <c r="N28" s="45">
        <v>2188.7</v>
      </c>
      <c r="O28" s="45">
        <v>1960.2</v>
      </c>
      <c r="P28" s="45">
        <v>1858.7</v>
      </c>
      <c r="Q28" s="46">
        <v>62</v>
      </c>
      <c r="R28" s="45">
        <v>140819.94</v>
      </c>
      <c r="S28" s="45">
        <v>0</v>
      </c>
      <c r="T28" s="45">
        <v>0</v>
      </c>
      <c r="U28" s="45">
        <v>0</v>
      </c>
      <c r="V28" s="45">
        <f t="shared" si="1"/>
        <v>140819.94</v>
      </c>
      <c r="W28" s="45">
        <f t="shared" si="0"/>
        <v>71.83957759412304</v>
      </c>
      <c r="X28" s="46">
        <v>11424</v>
      </c>
      <c r="Y28" s="47" t="s">
        <v>76</v>
      </c>
    </row>
    <row r="29" spans="1:25" ht="15">
      <c r="A29" s="40">
        <v>22</v>
      </c>
      <c r="B29" s="41" t="s">
        <v>71</v>
      </c>
      <c r="C29" s="41" t="s">
        <v>72</v>
      </c>
      <c r="D29" s="49" t="s">
        <v>79</v>
      </c>
      <c r="E29" s="41" t="s">
        <v>80</v>
      </c>
      <c r="F29" s="42">
        <v>77</v>
      </c>
      <c r="G29" s="42"/>
      <c r="H29" s="42"/>
      <c r="I29" s="42">
        <v>1963</v>
      </c>
      <c r="J29" s="42"/>
      <c r="K29" s="48" t="s">
        <v>78</v>
      </c>
      <c r="L29" s="44">
        <v>5</v>
      </c>
      <c r="M29" s="44">
        <v>1</v>
      </c>
      <c r="N29" s="45">
        <v>2198</v>
      </c>
      <c r="O29" s="45">
        <v>1376.1</v>
      </c>
      <c r="P29" s="45">
        <v>908.2</v>
      </c>
      <c r="Q29" s="46">
        <v>152</v>
      </c>
      <c r="R29" s="45">
        <v>3112306.08</v>
      </c>
      <c r="S29" s="45">
        <v>0</v>
      </c>
      <c r="T29" s="45">
        <v>0</v>
      </c>
      <c r="U29" s="45">
        <v>0</v>
      </c>
      <c r="V29" s="45">
        <f t="shared" si="1"/>
        <v>3112306.08</v>
      </c>
      <c r="W29" s="45">
        <f t="shared" si="0"/>
        <v>2261.6859821233925</v>
      </c>
      <c r="X29" s="46">
        <v>11424</v>
      </c>
      <c r="Y29" s="47" t="s">
        <v>76</v>
      </c>
    </row>
    <row r="30" spans="1:25" ht="15">
      <c r="A30" s="40">
        <v>23</v>
      </c>
      <c r="B30" s="41" t="s">
        <v>71</v>
      </c>
      <c r="C30" s="41" t="s">
        <v>72</v>
      </c>
      <c r="D30" s="50" t="s">
        <v>79</v>
      </c>
      <c r="E30" s="41" t="s">
        <v>80</v>
      </c>
      <c r="F30" s="42">
        <v>132</v>
      </c>
      <c r="G30" s="42"/>
      <c r="H30" s="42"/>
      <c r="I30" s="42">
        <v>1990</v>
      </c>
      <c r="J30" s="42"/>
      <c r="K30" s="48" t="s">
        <v>78</v>
      </c>
      <c r="L30" s="44">
        <v>12</v>
      </c>
      <c r="M30" s="44">
        <v>1</v>
      </c>
      <c r="N30" s="45">
        <v>4937.6</v>
      </c>
      <c r="O30" s="45">
        <v>3983.5</v>
      </c>
      <c r="P30" s="45">
        <v>3463.6</v>
      </c>
      <c r="Q30" s="46">
        <v>193</v>
      </c>
      <c r="R30" s="45">
        <v>4110899.43</v>
      </c>
      <c r="S30" s="45">
        <v>0</v>
      </c>
      <c r="T30" s="45">
        <v>0</v>
      </c>
      <c r="U30" s="45">
        <v>0</v>
      </c>
      <c r="V30" s="45">
        <f t="shared" si="1"/>
        <v>4110899.43</v>
      </c>
      <c r="W30" s="45">
        <f t="shared" si="0"/>
        <v>1031.9817823522028</v>
      </c>
      <c r="X30" s="46">
        <v>11424</v>
      </c>
      <c r="Y30" s="47" t="s">
        <v>76</v>
      </c>
    </row>
    <row r="31" spans="1:25" ht="15">
      <c r="A31" s="40">
        <v>24</v>
      </c>
      <c r="B31" s="41" t="s">
        <v>71</v>
      </c>
      <c r="C31" s="41" t="s">
        <v>72</v>
      </c>
      <c r="D31" s="41" t="s">
        <v>73</v>
      </c>
      <c r="E31" s="41" t="s">
        <v>74</v>
      </c>
      <c r="F31" s="42">
        <v>11</v>
      </c>
      <c r="G31" s="42"/>
      <c r="H31" s="42"/>
      <c r="I31" s="42">
        <v>1996</v>
      </c>
      <c r="J31" s="42"/>
      <c r="K31" s="48" t="s">
        <v>88</v>
      </c>
      <c r="L31" s="44">
        <v>5</v>
      </c>
      <c r="M31" s="44">
        <v>6</v>
      </c>
      <c r="N31" s="45">
        <v>5130.9</v>
      </c>
      <c r="O31" s="45">
        <v>4430.7</v>
      </c>
      <c r="P31" s="45">
        <v>3624.9</v>
      </c>
      <c r="Q31" s="46">
        <v>201</v>
      </c>
      <c r="R31" s="45">
        <v>2279335.58</v>
      </c>
      <c r="S31" s="45">
        <v>0</v>
      </c>
      <c r="T31" s="45">
        <v>0</v>
      </c>
      <c r="U31" s="45">
        <v>0</v>
      </c>
      <c r="V31" s="45">
        <f t="shared" si="1"/>
        <v>2279335.58</v>
      </c>
      <c r="W31" s="45">
        <f t="shared" si="0"/>
        <v>514.441415577674</v>
      </c>
      <c r="X31" s="46">
        <v>11424</v>
      </c>
      <c r="Y31" s="47" t="s">
        <v>76</v>
      </c>
    </row>
    <row r="32" spans="1:25" ht="15">
      <c r="A32" s="40">
        <v>25</v>
      </c>
      <c r="B32" s="41" t="s">
        <v>71</v>
      </c>
      <c r="C32" s="41" t="s">
        <v>72</v>
      </c>
      <c r="D32" s="41" t="s">
        <v>73</v>
      </c>
      <c r="E32" s="41" t="s">
        <v>89</v>
      </c>
      <c r="F32" s="42">
        <v>1</v>
      </c>
      <c r="G32" s="42"/>
      <c r="H32" s="42"/>
      <c r="I32" s="42">
        <v>1960</v>
      </c>
      <c r="J32" s="42"/>
      <c r="K32" s="43" t="s">
        <v>78</v>
      </c>
      <c r="L32" s="44">
        <v>4</v>
      </c>
      <c r="M32" s="44">
        <v>3</v>
      </c>
      <c r="N32" s="45">
        <v>1635.6</v>
      </c>
      <c r="O32" s="45">
        <v>1486.6</v>
      </c>
      <c r="P32" s="45">
        <v>1303.5</v>
      </c>
      <c r="Q32" s="46">
        <v>65</v>
      </c>
      <c r="R32" s="45">
        <v>4055642.43</v>
      </c>
      <c r="S32" s="45">
        <v>0</v>
      </c>
      <c r="T32" s="45">
        <v>0</v>
      </c>
      <c r="U32" s="45">
        <v>0</v>
      </c>
      <c r="V32" s="45">
        <f t="shared" si="1"/>
        <v>4055642.43</v>
      </c>
      <c r="W32" s="45">
        <f t="shared" si="0"/>
        <v>2728.132940939056</v>
      </c>
      <c r="X32" s="46">
        <v>11424</v>
      </c>
      <c r="Y32" s="47" t="s">
        <v>76</v>
      </c>
    </row>
    <row r="33" spans="1:25" ht="15">
      <c r="A33" s="40">
        <v>26</v>
      </c>
      <c r="B33" s="41" t="s">
        <v>71</v>
      </c>
      <c r="C33" s="41" t="s">
        <v>72</v>
      </c>
      <c r="D33" s="41" t="s">
        <v>73</v>
      </c>
      <c r="E33" s="41" t="s">
        <v>90</v>
      </c>
      <c r="F33" s="42">
        <v>29</v>
      </c>
      <c r="G33" s="42"/>
      <c r="H33" s="42"/>
      <c r="I33" s="42">
        <v>1962</v>
      </c>
      <c r="J33" s="42"/>
      <c r="K33" s="43" t="s">
        <v>78</v>
      </c>
      <c r="L33" s="44">
        <v>4</v>
      </c>
      <c r="M33" s="44">
        <v>4</v>
      </c>
      <c r="N33" s="45">
        <v>2989.5</v>
      </c>
      <c r="O33" s="45">
        <v>2768.7</v>
      </c>
      <c r="P33" s="45">
        <v>2583</v>
      </c>
      <c r="Q33" s="46">
        <v>106</v>
      </c>
      <c r="R33" s="45">
        <v>4633654.12</v>
      </c>
      <c r="S33" s="45">
        <v>0</v>
      </c>
      <c r="T33" s="45">
        <v>0</v>
      </c>
      <c r="U33" s="45">
        <v>0</v>
      </c>
      <c r="V33" s="45">
        <f t="shared" si="1"/>
        <v>4633654.12</v>
      </c>
      <c r="W33" s="45">
        <f t="shared" si="0"/>
        <v>1673.5847581897642</v>
      </c>
      <c r="X33" s="46">
        <v>11424</v>
      </c>
      <c r="Y33" s="47" t="s">
        <v>76</v>
      </c>
    </row>
    <row r="34" spans="1:25" ht="15">
      <c r="A34" s="40">
        <v>27</v>
      </c>
      <c r="B34" s="41" t="s">
        <v>71</v>
      </c>
      <c r="C34" s="41" t="s">
        <v>72</v>
      </c>
      <c r="D34" s="41" t="s">
        <v>73</v>
      </c>
      <c r="E34" s="41" t="s">
        <v>91</v>
      </c>
      <c r="F34" s="42">
        <v>2</v>
      </c>
      <c r="G34" s="42"/>
      <c r="H34" s="42" t="s">
        <v>94</v>
      </c>
      <c r="I34" s="42">
        <v>1962</v>
      </c>
      <c r="J34" s="42"/>
      <c r="K34" s="43" t="s">
        <v>78</v>
      </c>
      <c r="L34" s="44">
        <v>4</v>
      </c>
      <c r="M34" s="44">
        <v>4</v>
      </c>
      <c r="N34" s="45">
        <v>2776.4</v>
      </c>
      <c r="O34" s="45">
        <v>2559.6</v>
      </c>
      <c r="P34" s="45">
        <v>2389</v>
      </c>
      <c r="Q34" s="46">
        <v>113</v>
      </c>
      <c r="R34" s="45">
        <v>34599</v>
      </c>
      <c r="S34" s="45">
        <v>0</v>
      </c>
      <c r="T34" s="45">
        <v>0</v>
      </c>
      <c r="U34" s="45">
        <v>0</v>
      </c>
      <c r="V34" s="45">
        <f t="shared" si="1"/>
        <v>34599</v>
      </c>
      <c r="W34" s="45">
        <f t="shared" si="0"/>
        <v>13.517346460384436</v>
      </c>
      <c r="X34" s="46">
        <v>11424</v>
      </c>
      <c r="Y34" s="47" t="s">
        <v>76</v>
      </c>
    </row>
    <row r="35" spans="1:25" ht="15">
      <c r="A35" s="40">
        <v>28</v>
      </c>
      <c r="B35" s="41" t="s">
        <v>71</v>
      </c>
      <c r="C35" s="41" t="s">
        <v>72</v>
      </c>
      <c r="D35" s="41" t="s">
        <v>73</v>
      </c>
      <c r="E35" s="41" t="s">
        <v>91</v>
      </c>
      <c r="F35" s="42">
        <v>58</v>
      </c>
      <c r="G35" s="42"/>
      <c r="H35" s="42"/>
      <c r="I35" s="42">
        <v>1989</v>
      </c>
      <c r="J35" s="42"/>
      <c r="K35" s="48" t="s">
        <v>78</v>
      </c>
      <c r="L35" s="44">
        <v>12</v>
      </c>
      <c r="M35" s="44">
        <v>1</v>
      </c>
      <c r="N35" s="45">
        <v>4889</v>
      </c>
      <c r="O35" s="45">
        <v>3956.9</v>
      </c>
      <c r="P35" s="45">
        <v>3291.5</v>
      </c>
      <c r="Q35" s="46">
        <v>157</v>
      </c>
      <c r="R35" s="45">
        <v>4114072.41</v>
      </c>
      <c r="S35" s="45">
        <v>0</v>
      </c>
      <c r="T35" s="45">
        <v>0</v>
      </c>
      <c r="U35" s="45">
        <v>0</v>
      </c>
      <c r="V35" s="45">
        <f t="shared" si="1"/>
        <v>4114072.41</v>
      </c>
      <c r="W35" s="45">
        <f t="shared" si="0"/>
        <v>1039.7210973236624</v>
      </c>
      <c r="X35" s="46">
        <v>11424</v>
      </c>
      <c r="Y35" s="47" t="s">
        <v>76</v>
      </c>
    </row>
    <row r="36" spans="1:25" ht="15">
      <c r="A36" s="40">
        <v>29</v>
      </c>
      <c r="B36" s="41" t="s">
        <v>71</v>
      </c>
      <c r="C36" s="41" t="s">
        <v>72</v>
      </c>
      <c r="D36" s="41" t="s">
        <v>79</v>
      </c>
      <c r="E36" s="41" t="s">
        <v>81</v>
      </c>
      <c r="F36" s="42">
        <v>72</v>
      </c>
      <c r="G36" s="42"/>
      <c r="H36" s="42"/>
      <c r="I36" s="42">
        <v>1975</v>
      </c>
      <c r="J36" s="42">
        <v>2010</v>
      </c>
      <c r="K36" s="48" t="s">
        <v>78</v>
      </c>
      <c r="L36" s="44">
        <v>5</v>
      </c>
      <c r="M36" s="44">
        <v>12</v>
      </c>
      <c r="N36" s="45">
        <v>9217.8</v>
      </c>
      <c r="O36" s="45">
        <v>8317.3</v>
      </c>
      <c r="P36" s="45">
        <v>2317.3</v>
      </c>
      <c r="Q36" s="46">
        <v>288</v>
      </c>
      <c r="R36" s="45">
        <v>956937.24</v>
      </c>
      <c r="S36" s="45">
        <v>0</v>
      </c>
      <c r="T36" s="45">
        <v>0</v>
      </c>
      <c r="U36" s="45">
        <v>0</v>
      </c>
      <c r="V36" s="45">
        <f t="shared" si="1"/>
        <v>956937.24</v>
      </c>
      <c r="W36" s="45">
        <f t="shared" si="0"/>
        <v>115.0538323734866</v>
      </c>
      <c r="X36" s="46">
        <v>11424</v>
      </c>
      <c r="Y36" s="47" t="s">
        <v>76</v>
      </c>
    </row>
    <row r="37" spans="1:25" ht="15">
      <c r="A37" s="40">
        <v>30</v>
      </c>
      <c r="B37" s="41" t="s">
        <v>71</v>
      </c>
      <c r="C37" s="41" t="s">
        <v>72</v>
      </c>
      <c r="D37" s="41" t="s">
        <v>73</v>
      </c>
      <c r="E37" s="41" t="s">
        <v>95</v>
      </c>
      <c r="F37" s="42">
        <v>19</v>
      </c>
      <c r="G37" s="42"/>
      <c r="H37" s="42"/>
      <c r="I37" s="42">
        <v>1963</v>
      </c>
      <c r="J37" s="42"/>
      <c r="K37" s="43" t="s">
        <v>78</v>
      </c>
      <c r="L37" s="44">
        <v>4</v>
      </c>
      <c r="M37" s="44">
        <v>2</v>
      </c>
      <c r="N37" s="45">
        <v>1441.64</v>
      </c>
      <c r="O37" s="45">
        <v>1257.24</v>
      </c>
      <c r="P37" s="45">
        <v>1257.24</v>
      </c>
      <c r="Q37" s="46">
        <v>69</v>
      </c>
      <c r="R37" s="45">
        <v>52978</v>
      </c>
      <c r="S37" s="45">
        <v>0</v>
      </c>
      <c r="T37" s="45">
        <v>0</v>
      </c>
      <c r="U37" s="45">
        <v>0</v>
      </c>
      <c r="V37" s="45">
        <f t="shared" si="1"/>
        <v>52978</v>
      </c>
      <c r="W37" s="45">
        <f t="shared" si="0"/>
        <v>42.13833476504088</v>
      </c>
      <c r="X37" s="46">
        <v>11424</v>
      </c>
      <c r="Y37" s="47" t="s">
        <v>76</v>
      </c>
    </row>
    <row r="38" spans="1:25" ht="15">
      <c r="A38" s="40">
        <v>31</v>
      </c>
      <c r="B38" s="41" t="s">
        <v>71</v>
      </c>
      <c r="C38" s="41" t="s">
        <v>72</v>
      </c>
      <c r="D38" s="41" t="s">
        <v>73</v>
      </c>
      <c r="E38" s="41" t="s">
        <v>82</v>
      </c>
      <c r="F38" s="42">
        <v>2</v>
      </c>
      <c r="G38" s="42"/>
      <c r="H38" s="42"/>
      <c r="I38" s="42">
        <v>1988</v>
      </c>
      <c r="J38" s="42"/>
      <c r="K38" s="48" t="s">
        <v>88</v>
      </c>
      <c r="L38" s="44">
        <v>9</v>
      </c>
      <c r="M38" s="44">
        <v>5</v>
      </c>
      <c r="N38" s="45">
        <v>10913.8</v>
      </c>
      <c r="O38" s="45">
        <v>9226.6</v>
      </c>
      <c r="P38" s="45">
        <v>7106.4</v>
      </c>
      <c r="Q38" s="46">
        <v>492</v>
      </c>
      <c r="R38" s="45">
        <v>7961011.65</v>
      </c>
      <c r="S38" s="45">
        <v>0</v>
      </c>
      <c r="T38" s="45">
        <v>0</v>
      </c>
      <c r="U38" s="45">
        <v>0</v>
      </c>
      <c r="V38" s="45">
        <f t="shared" si="1"/>
        <v>7961011.65</v>
      </c>
      <c r="W38" s="45">
        <f t="shared" si="0"/>
        <v>862.8326414930743</v>
      </c>
      <c r="X38" s="46">
        <v>11424</v>
      </c>
      <c r="Y38" s="47" t="s">
        <v>76</v>
      </c>
    </row>
    <row r="39" spans="1:25" ht="15">
      <c r="A39" s="40">
        <v>32</v>
      </c>
      <c r="B39" s="41" t="s">
        <v>71</v>
      </c>
      <c r="C39" s="41" t="s">
        <v>72</v>
      </c>
      <c r="D39" s="41" t="s">
        <v>73</v>
      </c>
      <c r="E39" s="41" t="s">
        <v>82</v>
      </c>
      <c r="F39" s="42">
        <v>4</v>
      </c>
      <c r="G39" s="42"/>
      <c r="H39" s="42"/>
      <c r="I39" s="42">
        <v>1982</v>
      </c>
      <c r="J39" s="42"/>
      <c r="K39" s="43" t="s">
        <v>88</v>
      </c>
      <c r="L39" s="44">
        <v>9</v>
      </c>
      <c r="M39" s="44">
        <v>3</v>
      </c>
      <c r="N39" s="45">
        <v>6755.7</v>
      </c>
      <c r="O39" s="45">
        <v>5681.8</v>
      </c>
      <c r="P39" s="45">
        <v>5672</v>
      </c>
      <c r="Q39" s="46">
        <v>400</v>
      </c>
      <c r="R39" s="45">
        <v>4771522</v>
      </c>
      <c r="S39" s="45">
        <v>0</v>
      </c>
      <c r="T39" s="45">
        <v>0</v>
      </c>
      <c r="U39" s="45">
        <v>0</v>
      </c>
      <c r="V39" s="45">
        <f t="shared" si="1"/>
        <v>4771522</v>
      </c>
      <c r="W39" s="45">
        <f t="shared" si="0"/>
        <v>839.7905593297899</v>
      </c>
      <c r="X39" s="46">
        <v>11424</v>
      </c>
      <c r="Y39" s="47" t="s">
        <v>76</v>
      </c>
    </row>
    <row r="40" spans="1:25" ht="15">
      <c r="A40" s="40">
        <v>33</v>
      </c>
      <c r="B40" s="41" t="s">
        <v>71</v>
      </c>
      <c r="C40" s="41" t="s">
        <v>72</v>
      </c>
      <c r="D40" s="41" t="s">
        <v>73</v>
      </c>
      <c r="E40" s="41" t="s">
        <v>86</v>
      </c>
      <c r="F40" s="42">
        <v>60</v>
      </c>
      <c r="G40" s="42"/>
      <c r="H40" s="42"/>
      <c r="I40" s="42">
        <v>1985</v>
      </c>
      <c r="J40" s="42"/>
      <c r="K40" s="43" t="s">
        <v>78</v>
      </c>
      <c r="L40" s="44">
        <v>9</v>
      </c>
      <c r="M40" s="44">
        <v>2</v>
      </c>
      <c r="N40" s="45">
        <v>4813.1</v>
      </c>
      <c r="O40" s="45">
        <v>2910.5</v>
      </c>
      <c r="P40" s="45">
        <v>2502.9</v>
      </c>
      <c r="Q40" s="46">
        <v>165</v>
      </c>
      <c r="R40" s="45">
        <v>3612778.34</v>
      </c>
      <c r="S40" s="45">
        <v>0</v>
      </c>
      <c r="T40" s="45">
        <v>0</v>
      </c>
      <c r="U40" s="45">
        <v>0</v>
      </c>
      <c r="V40" s="45">
        <f t="shared" si="1"/>
        <v>3612778.34</v>
      </c>
      <c r="W40" s="45">
        <f t="shared" si="0"/>
        <v>1241.2913038996735</v>
      </c>
      <c r="X40" s="46">
        <v>11424</v>
      </c>
      <c r="Y40" s="47" t="s">
        <v>76</v>
      </c>
    </row>
    <row r="41" spans="1:25" ht="15">
      <c r="A41" s="40">
        <v>34</v>
      </c>
      <c r="B41" s="41" t="s">
        <v>71</v>
      </c>
      <c r="C41" s="41" t="s">
        <v>72</v>
      </c>
      <c r="D41" s="41" t="s">
        <v>73</v>
      </c>
      <c r="E41" s="41" t="s">
        <v>86</v>
      </c>
      <c r="F41" s="42">
        <v>62</v>
      </c>
      <c r="G41" s="42"/>
      <c r="H41" s="42"/>
      <c r="I41" s="42">
        <v>1985</v>
      </c>
      <c r="J41" s="42"/>
      <c r="K41" s="43" t="s">
        <v>78</v>
      </c>
      <c r="L41" s="44">
        <v>9</v>
      </c>
      <c r="M41" s="44">
        <v>2</v>
      </c>
      <c r="N41" s="45">
        <v>4462.6</v>
      </c>
      <c r="O41" s="45">
        <v>2586.8</v>
      </c>
      <c r="P41" s="45">
        <v>2451.9</v>
      </c>
      <c r="Q41" s="46">
        <v>176</v>
      </c>
      <c r="R41" s="45">
        <v>3618877.44</v>
      </c>
      <c r="S41" s="45">
        <v>0</v>
      </c>
      <c r="T41" s="45">
        <v>0</v>
      </c>
      <c r="U41" s="45">
        <v>0</v>
      </c>
      <c r="V41" s="45">
        <f t="shared" si="1"/>
        <v>3618877.44</v>
      </c>
      <c r="W41" s="45">
        <f t="shared" si="0"/>
        <v>1398.978444410082</v>
      </c>
      <c r="X41" s="46">
        <v>11424</v>
      </c>
      <c r="Y41" s="47" t="s">
        <v>76</v>
      </c>
    </row>
    <row r="42" spans="1:25" ht="15">
      <c r="A42" s="40">
        <v>35</v>
      </c>
      <c r="B42" s="41" t="s">
        <v>71</v>
      </c>
      <c r="C42" s="41" t="s">
        <v>72</v>
      </c>
      <c r="D42" s="41" t="s">
        <v>73</v>
      </c>
      <c r="E42" s="41" t="s">
        <v>91</v>
      </c>
      <c r="F42" s="42">
        <v>54</v>
      </c>
      <c r="G42" s="42"/>
      <c r="H42" s="42"/>
      <c r="I42" s="42">
        <v>1988</v>
      </c>
      <c r="J42" s="42"/>
      <c r="K42" s="48" t="s">
        <v>88</v>
      </c>
      <c r="L42" s="44">
        <v>9</v>
      </c>
      <c r="M42" s="44">
        <v>4</v>
      </c>
      <c r="N42" s="45">
        <v>7595.6</v>
      </c>
      <c r="O42" s="45">
        <v>7570.2</v>
      </c>
      <c r="P42" s="45">
        <v>6461.7</v>
      </c>
      <c r="Q42" s="46">
        <v>371</v>
      </c>
      <c r="R42" s="45">
        <v>6343754.67</v>
      </c>
      <c r="S42" s="45">
        <v>0</v>
      </c>
      <c r="T42" s="45">
        <v>0</v>
      </c>
      <c r="U42" s="45">
        <v>0</v>
      </c>
      <c r="V42" s="45">
        <f t="shared" si="1"/>
        <v>6343754.67</v>
      </c>
      <c r="W42" s="45">
        <f t="shared" si="0"/>
        <v>837.9903661726242</v>
      </c>
      <c r="X42" s="46">
        <v>11424</v>
      </c>
      <c r="Y42" s="47" t="s">
        <v>76</v>
      </c>
    </row>
    <row r="43" spans="1:25" ht="15">
      <c r="A43" s="40">
        <v>36</v>
      </c>
      <c r="B43" s="41" t="s">
        <v>71</v>
      </c>
      <c r="C43" s="41" t="s">
        <v>72</v>
      </c>
      <c r="D43" s="41" t="s">
        <v>73</v>
      </c>
      <c r="E43" s="41" t="s">
        <v>82</v>
      </c>
      <c r="F43" s="42">
        <v>18</v>
      </c>
      <c r="G43" s="42"/>
      <c r="H43" s="42"/>
      <c r="I43" s="42">
        <v>1982</v>
      </c>
      <c r="J43" s="42"/>
      <c r="K43" s="48" t="s">
        <v>78</v>
      </c>
      <c r="L43" s="44">
        <v>12</v>
      </c>
      <c r="M43" s="44">
        <v>1</v>
      </c>
      <c r="N43" s="45">
        <v>3997.8</v>
      </c>
      <c r="O43" s="45">
        <v>3997.8</v>
      </c>
      <c r="P43" s="45">
        <v>3515.6</v>
      </c>
      <c r="Q43" s="46">
        <v>193</v>
      </c>
      <c r="R43" s="45">
        <v>3948106.62</v>
      </c>
      <c r="S43" s="45">
        <v>0</v>
      </c>
      <c r="T43" s="45">
        <v>0</v>
      </c>
      <c r="U43" s="45">
        <v>0</v>
      </c>
      <c r="V43" s="45">
        <f t="shared" si="1"/>
        <v>3948106.62</v>
      </c>
      <c r="W43" s="45">
        <f t="shared" si="0"/>
        <v>987.5698184001201</v>
      </c>
      <c r="X43" s="46">
        <v>11424</v>
      </c>
      <c r="Y43" s="47" t="s">
        <v>76</v>
      </c>
    </row>
    <row r="44" spans="1:25" ht="15">
      <c r="A44" s="40">
        <v>37</v>
      </c>
      <c r="B44" s="41" t="s">
        <v>71</v>
      </c>
      <c r="C44" s="41" t="s">
        <v>72</v>
      </c>
      <c r="D44" s="41" t="s">
        <v>79</v>
      </c>
      <c r="E44" s="41" t="s">
        <v>81</v>
      </c>
      <c r="F44" s="42">
        <v>122</v>
      </c>
      <c r="G44" s="42"/>
      <c r="H44" s="42"/>
      <c r="I44" s="42">
        <v>1982</v>
      </c>
      <c r="J44" s="42"/>
      <c r="K44" s="48" t="s">
        <v>78</v>
      </c>
      <c r="L44" s="44">
        <v>12</v>
      </c>
      <c r="M44" s="44">
        <v>1</v>
      </c>
      <c r="N44" s="45">
        <v>4692.2</v>
      </c>
      <c r="O44" s="45">
        <v>3952.4</v>
      </c>
      <c r="P44" s="45">
        <v>3804.9</v>
      </c>
      <c r="Q44" s="46">
        <v>176</v>
      </c>
      <c r="R44" s="45">
        <v>3949573.85</v>
      </c>
      <c r="S44" s="45">
        <v>0</v>
      </c>
      <c r="T44" s="45">
        <v>0</v>
      </c>
      <c r="U44" s="45">
        <v>0</v>
      </c>
      <c r="V44" s="45">
        <f t="shared" si="1"/>
        <v>3949573.85</v>
      </c>
      <c r="W44" s="45">
        <f t="shared" si="0"/>
        <v>999.2849534460075</v>
      </c>
      <c r="X44" s="46">
        <v>11424</v>
      </c>
      <c r="Y44" s="47" t="s">
        <v>76</v>
      </c>
    </row>
    <row r="45" spans="1:25" ht="15">
      <c r="A45" s="40">
        <v>38</v>
      </c>
      <c r="B45" s="41" t="s">
        <v>71</v>
      </c>
      <c r="C45" s="41" t="s">
        <v>72</v>
      </c>
      <c r="D45" s="41" t="s">
        <v>73</v>
      </c>
      <c r="E45" s="41" t="s">
        <v>96</v>
      </c>
      <c r="F45" s="42">
        <v>3</v>
      </c>
      <c r="G45" s="42"/>
      <c r="H45" s="42"/>
      <c r="I45" s="42">
        <v>1969</v>
      </c>
      <c r="J45" s="42"/>
      <c r="K45" s="43" t="s">
        <v>78</v>
      </c>
      <c r="L45" s="44">
        <v>5</v>
      </c>
      <c r="M45" s="44">
        <v>4</v>
      </c>
      <c r="N45" s="45">
        <v>3813.9</v>
      </c>
      <c r="O45" s="45">
        <v>3217.8</v>
      </c>
      <c r="P45" s="45">
        <v>3025</v>
      </c>
      <c r="Q45" s="46">
        <v>143</v>
      </c>
      <c r="R45" s="45">
        <v>83096</v>
      </c>
      <c r="S45" s="45">
        <v>0</v>
      </c>
      <c r="T45" s="45">
        <v>0</v>
      </c>
      <c r="U45" s="45">
        <v>0</v>
      </c>
      <c r="V45" s="45">
        <f t="shared" si="1"/>
        <v>83096</v>
      </c>
      <c r="W45" s="45">
        <f t="shared" si="0"/>
        <v>25.823854807632543</v>
      </c>
      <c r="X45" s="46">
        <v>11424</v>
      </c>
      <c r="Y45" s="47" t="s">
        <v>76</v>
      </c>
    </row>
    <row r="46" spans="1:25" ht="15">
      <c r="A46" s="40">
        <v>39</v>
      </c>
      <c r="B46" s="41" t="s">
        <v>71</v>
      </c>
      <c r="C46" s="41" t="s">
        <v>72</v>
      </c>
      <c r="D46" s="41" t="s">
        <v>73</v>
      </c>
      <c r="E46" s="41" t="s">
        <v>91</v>
      </c>
      <c r="F46" s="42">
        <v>42</v>
      </c>
      <c r="G46" s="42"/>
      <c r="H46" s="42"/>
      <c r="I46" s="48">
        <v>1989</v>
      </c>
      <c r="J46" s="48"/>
      <c r="K46" s="48" t="s">
        <v>88</v>
      </c>
      <c r="L46" s="44">
        <v>9</v>
      </c>
      <c r="M46" s="44">
        <v>1</v>
      </c>
      <c r="N46" s="45">
        <v>6620.2</v>
      </c>
      <c r="O46" s="45">
        <v>5519.9</v>
      </c>
      <c r="P46" s="45">
        <v>4943</v>
      </c>
      <c r="Q46" s="46">
        <v>322</v>
      </c>
      <c r="R46" s="45">
        <v>1591178.72</v>
      </c>
      <c r="S46" s="45">
        <v>0</v>
      </c>
      <c r="T46" s="45">
        <v>0</v>
      </c>
      <c r="U46" s="45">
        <v>0</v>
      </c>
      <c r="V46" s="45">
        <f t="shared" si="1"/>
        <v>1591178.72</v>
      </c>
      <c r="W46" s="45">
        <f t="shared" si="0"/>
        <v>288.26223663472166</v>
      </c>
      <c r="X46" s="46">
        <v>11424</v>
      </c>
      <c r="Y46" s="47" t="s">
        <v>76</v>
      </c>
    </row>
    <row r="47" spans="1:25" ht="15">
      <c r="A47" s="40">
        <v>40</v>
      </c>
      <c r="B47" s="41" t="s">
        <v>71</v>
      </c>
      <c r="C47" s="41" t="s">
        <v>72</v>
      </c>
      <c r="D47" s="41" t="s">
        <v>79</v>
      </c>
      <c r="E47" s="41" t="s">
        <v>81</v>
      </c>
      <c r="F47" s="42">
        <v>116</v>
      </c>
      <c r="G47" s="42"/>
      <c r="H47" s="42"/>
      <c r="I47" s="42">
        <v>1982</v>
      </c>
      <c r="J47" s="42"/>
      <c r="K47" s="48" t="s">
        <v>88</v>
      </c>
      <c r="L47" s="44">
        <v>9</v>
      </c>
      <c r="M47" s="44">
        <v>3</v>
      </c>
      <c r="N47" s="51">
        <v>6642.1</v>
      </c>
      <c r="O47" s="52">
        <v>5702.4</v>
      </c>
      <c r="P47" s="45">
        <v>5173</v>
      </c>
      <c r="Q47" s="46">
        <v>295</v>
      </c>
      <c r="R47" s="45">
        <v>4781701.59</v>
      </c>
      <c r="S47" s="45">
        <v>0</v>
      </c>
      <c r="T47" s="45">
        <v>0</v>
      </c>
      <c r="U47" s="45">
        <v>0</v>
      </c>
      <c r="V47" s="45">
        <f t="shared" si="1"/>
        <v>4781701.59</v>
      </c>
      <c r="W47" s="45">
        <f t="shared" si="0"/>
        <v>838.541945496633</v>
      </c>
      <c r="X47" s="46">
        <v>11024</v>
      </c>
      <c r="Y47" s="76" t="s">
        <v>76</v>
      </c>
    </row>
    <row r="48" spans="1:25" ht="15">
      <c r="A48" s="53" t="s">
        <v>92</v>
      </c>
      <c r="B48" s="53"/>
      <c r="C48" s="53"/>
      <c r="D48" s="53"/>
      <c r="E48" s="53"/>
      <c r="F48" s="54"/>
      <c r="G48" s="54"/>
      <c r="H48" s="54"/>
      <c r="I48" s="55" t="s">
        <v>0</v>
      </c>
      <c r="J48" s="55" t="s">
        <v>0</v>
      </c>
      <c r="K48" s="55" t="s">
        <v>0</v>
      </c>
      <c r="L48" s="56" t="s">
        <v>0</v>
      </c>
      <c r="M48" s="56" t="s">
        <v>0</v>
      </c>
      <c r="N48" s="57">
        <f>SUM(N8:N47)</f>
        <v>228236.02000000005</v>
      </c>
      <c r="O48" s="57">
        <f>SUM(O8:O47)</f>
        <v>193409.21999999994</v>
      </c>
      <c r="P48" s="57">
        <f>SUM(P8:P47)</f>
        <v>157265.86999999997</v>
      </c>
      <c r="Q48" s="58">
        <f>SUM(Q8:Q47)</f>
        <v>9695</v>
      </c>
      <c r="R48" s="57">
        <f>SUM(R8:R47)</f>
        <v>136096691.37</v>
      </c>
      <c r="S48" s="57">
        <f aca="true" t="shared" si="2" ref="S48:U48">SUM(S8:S47)</f>
        <v>0</v>
      </c>
      <c r="T48" s="57">
        <f t="shared" si="2"/>
        <v>0</v>
      </c>
      <c r="U48" s="57">
        <f t="shared" si="2"/>
        <v>0</v>
      </c>
      <c r="V48" s="57">
        <f>SUM(V8:V47)</f>
        <v>136096691.37</v>
      </c>
      <c r="W48" s="57">
        <f t="shared" si="0"/>
        <v>703.6722001670863</v>
      </c>
      <c r="X48" s="58">
        <v>11424</v>
      </c>
      <c r="Y48" s="59" t="s">
        <v>0</v>
      </c>
    </row>
    <row r="49" spans="1:25" ht="15">
      <c r="A49" s="26"/>
      <c r="B49" s="27"/>
      <c r="C49" s="28"/>
      <c r="D49" s="28"/>
      <c r="E49" s="29"/>
      <c r="F49" s="30"/>
      <c r="G49" s="31"/>
      <c r="H49" s="32"/>
      <c r="I49" s="31"/>
      <c r="J49" s="33"/>
      <c r="K49" s="33"/>
      <c r="L49" s="33"/>
      <c r="M49" s="33"/>
      <c r="N49" s="34"/>
      <c r="O49" s="35"/>
      <c r="P49" s="35"/>
      <c r="Q49" s="36"/>
      <c r="R49" s="37"/>
      <c r="S49" s="37"/>
      <c r="T49" s="37"/>
      <c r="U49" s="37"/>
      <c r="V49" s="37"/>
      <c r="W49" s="38"/>
      <c r="X49" s="39"/>
      <c r="Y49" s="20"/>
    </row>
    <row r="50" spans="1:25" ht="10.15" customHeight="1">
      <c r="A50" s="18"/>
      <c r="B50" s="18"/>
      <c r="C50" s="18"/>
      <c r="D50" s="18"/>
      <c r="E50" s="18"/>
      <c r="F50" s="18"/>
      <c r="G50" s="18"/>
      <c r="H50" s="4"/>
      <c r="I50" s="3"/>
      <c r="J50" s="1"/>
      <c r="K50" s="1"/>
      <c r="L50" s="1"/>
      <c r="M50" s="1"/>
      <c r="N50" s="1"/>
      <c r="O50" s="1"/>
      <c r="P50" s="1"/>
      <c r="Q50" s="18"/>
      <c r="R50" s="18"/>
      <c r="S50" s="24"/>
      <c r="T50" s="1"/>
      <c r="U50" s="1"/>
      <c r="V50" s="1"/>
      <c r="W50" s="1"/>
      <c r="X50" s="18"/>
      <c r="Y50" s="1"/>
    </row>
    <row r="51" spans="1:25" ht="15" hidden="1">
      <c r="A51" s="18"/>
      <c r="B51" s="18"/>
      <c r="C51" s="18"/>
      <c r="D51" s="18"/>
      <c r="E51" s="18"/>
      <c r="F51" s="18"/>
      <c r="G51" s="18"/>
      <c r="H51" s="4"/>
      <c r="I51" s="3"/>
      <c r="J51" s="1"/>
      <c r="K51" s="1"/>
      <c r="L51" s="1"/>
      <c r="M51" s="1"/>
      <c r="N51" s="1"/>
      <c r="O51" s="1"/>
      <c r="P51" s="1"/>
      <c r="Q51" s="18"/>
      <c r="R51" s="18"/>
      <c r="S51" s="1"/>
      <c r="T51" s="1"/>
      <c r="U51" s="1"/>
      <c r="V51" s="1"/>
      <c r="W51" s="1"/>
      <c r="X51" s="18"/>
      <c r="Y51" s="1"/>
    </row>
    <row r="52" spans="1:25" ht="15" hidden="1">
      <c r="A52" s="18"/>
      <c r="B52" s="18"/>
      <c r="C52" s="18"/>
      <c r="D52" s="18"/>
      <c r="E52" s="18"/>
      <c r="F52" s="18"/>
      <c r="G52" s="18"/>
      <c r="H52" s="4"/>
      <c r="I52" s="3"/>
      <c r="J52" s="1"/>
      <c r="K52" s="1"/>
      <c r="L52" s="1"/>
      <c r="M52" s="1"/>
      <c r="N52" s="1"/>
      <c r="O52" s="1"/>
      <c r="P52" s="1"/>
      <c r="Q52" s="18"/>
      <c r="R52" s="18"/>
      <c r="S52" s="1"/>
      <c r="T52" s="1"/>
      <c r="U52" s="1"/>
      <c r="V52" s="1"/>
      <c r="W52" s="1"/>
      <c r="X52" s="18"/>
      <c r="Y52" s="1"/>
    </row>
    <row r="53" spans="1:25" ht="15" hidden="1">
      <c r="A53" s="18"/>
      <c r="B53" s="18"/>
      <c r="C53" s="18"/>
      <c r="D53" s="18"/>
      <c r="E53" s="18"/>
      <c r="F53" s="18"/>
      <c r="G53" s="18"/>
      <c r="H53" s="4"/>
      <c r="I53" s="3"/>
      <c r="J53" s="1"/>
      <c r="K53" s="1"/>
      <c r="L53" s="1"/>
      <c r="M53" s="1"/>
      <c r="N53" s="1"/>
      <c r="O53" s="1"/>
      <c r="P53" s="1"/>
      <c r="Q53" s="18"/>
      <c r="R53" s="18"/>
      <c r="S53" s="1"/>
      <c r="T53" s="1"/>
      <c r="U53" s="1"/>
      <c r="V53" s="1"/>
      <c r="W53" s="1"/>
      <c r="X53" s="18"/>
      <c r="Y53" s="1"/>
    </row>
    <row r="54" spans="1:25" ht="15" hidden="1">
      <c r="A54" s="18"/>
      <c r="B54" s="18"/>
      <c r="C54" s="18"/>
      <c r="D54" s="18"/>
      <c r="E54" s="18"/>
      <c r="F54" s="18"/>
      <c r="G54" s="18"/>
      <c r="H54" s="4"/>
      <c r="I54" s="3"/>
      <c r="J54" s="1"/>
      <c r="K54" s="1"/>
      <c r="L54" s="1"/>
      <c r="M54" s="1"/>
      <c r="N54" s="1"/>
      <c r="O54" s="1"/>
      <c r="P54" s="1"/>
      <c r="Q54" s="18"/>
      <c r="R54" s="18"/>
      <c r="S54" s="1"/>
      <c r="T54" s="1"/>
      <c r="U54" s="1"/>
      <c r="V54" s="1"/>
      <c r="W54" s="1"/>
      <c r="X54" s="18"/>
      <c r="Y54" s="1"/>
    </row>
    <row r="55" spans="1:25" ht="15" hidden="1">
      <c r="A55" s="18"/>
      <c r="B55" s="18"/>
      <c r="C55" s="18"/>
      <c r="D55" s="18"/>
      <c r="E55" s="18"/>
      <c r="F55" s="18"/>
      <c r="G55" s="18"/>
      <c r="H55" s="4"/>
      <c r="I55" s="3"/>
      <c r="J55" s="1"/>
      <c r="K55" s="1"/>
      <c r="L55" s="1"/>
      <c r="M55" s="1"/>
      <c r="N55" s="1"/>
      <c r="O55" s="1"/>
      <c r="P55" s="1"/>
      <c r="Q55" s="18"/>
      <c r="R55" s="18"/>
      <c r="S55" s="1"/>
      <c r="T55" s="1"/>
      <c r="U55" s="1"/>
      <c r="V55" s="1"/>
      <c r="W55" s="1"/>
      <c r="X55" s="18"/>
      <c r="Y55" s="1"/>
    </row>
    <row r="56" spans="1:25" ht="15" hidden="1">
      <c r="A56" s="18"/>
      <c r="B56" s="18"/>
      <c r="C56" s="18"/>
      <c r="D56" s="18"/>
      <c r="E56" s="18"/>
      <c r="F56" s="18"/>
      <c r="G56" s="18"/>
      <c r="H56" s="4"/>
      <c r="I56" s="3"/>
      <c r="J56" s="1"/>
      <c r="K56" s="1"/>
      <c r="L56" s="1"/>
      <c r="M56" s="1"/>
      <c r="N56" s="1"/>
      <c r="O56" s="1"/>
      <c r="P56" s="1"/>
      <c r="Q56" s="18"/>
      <c r="R56" s="18"/>
      <c r="S56" s="1"/>
      <c r="T56" s="1"/>
      <c r="U56" s="1"/>
      <c r="V56" s="1"/>
      <c r="W56" s="1"/>
      <c r="X56" s="18"/>
      <c r="Y56" s="1"/>
    </row>
    <row r="57" spans="1:25" ht="15" hidden="1">
      <c r="A57" s="18"/>
      <c r="B57" s="18"/>
      <c r="C57" s="18"/>
      <c r="D57" s="18"/>
      <c r="E57" s="18"/>
      <c r="F57" s="18"/>
      <c r="G57" s="18"/>
      <c r="H57" s="4"/>
      <c r="I57" s="3"/>
      <c r="J57" s="1"/>
      <c r="K57" s="1"/>
      <c r="L57" s="1"/>
      <c r="M57" s="1"/>
      <c r="N57" s="1"/>
      <c r="O57" s="1"/>
      <c r="P57" s="1"/>
      <c r="Q57" s="18"/>
      <c r="R57" s="18"/>
      <c r="S57" s="1"/>
      <c r="T57" s="1"/>
      <c r="U57" s="1"/>
      <c r="V57" s="1"/>
      <c r="W57" s="1"/>
      <c r="X57" s="18"/>
      <c r="Y57" s="1"/>
    </row>
  </sheetData>
  <mergeCells count="28">
    <mergeCell ref="O1:Y1"/>
    <mergeCell ref="A2:Y2"/>
    <mergeCell ref="A3:A6"/>
    <mergeCell ref="I3:J3"/>
    <mergeCell ref="K3:K6"/>
    <mergeCell ref="L3:L6"/>
    <mergeCell ref="M3:M6"/>
    <mergeCell ref="N3:N5"/>
    <mergeCell ref="O3:P3"/>
    <mergeCell ref="W3:W5"/>
    <mergeCell ref="X3:X5"/>
    <mergeCell ref="S4:V4"/>
    <mergeCell ref="B4:B6"/>
    <mergeCell ref="Y3:Y6"/>
    <mergeCell ref="R3:V3"/>
    <mergeCell ref="F4:F6"/>
    <mergeCell ref="O4:O5"/>
    <mergeCell ref="P4:P5"/>
    <mergeCell ref="R4:R5"/>
    <mergeCell ref="B3:H3"/>
    <mergeCell ref="H4:H6"/>
    <mergeCell ref="G4:G6"/>
    <mergeCell ref="Q3:Q5"/>
    <mergeCell ref="E4:E6"/>
    <mergeCell ref="D4:D6"/>
    <mergeCell ref="C4:C6"/>
    <mergeCell ref="I4:I6"/>
    <mergeCell ref="J4:J6"/>
  </mergeCells>
  <printOptions horizontalCentered="1"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  <pageSetUpPr fitToPage="1"/>
  </sheetPr>
  <dimension ref="A1:AR53"/>
  <sheetViews>
    <sheetView view="pageBreakPreview" zoomScale="70" zoomScaleSheetLayoutView="70" workbookViewId="0" topLeftCell="Q1">
      <selection activeCell="AC11" sqref="AC11"/>
    </sheetView>
  </sheetViews>
  <sheetFormatPr defaultColWidth="9.140625" defaultRowHeight="15"/>
  <cols>
    <col min="1" max="1" width="5.28125" style="0" customWidth="1"/>
    <col min="2" max="2" width="9.140625" style="14" customWidth="1"/>
    <col min="3" max="3" width="16.00390625" style="0" customWidth="1"/>
    <col min="4" max="4" width="11.8515625" style="0" customWidth="1"/>
    <col min="5" max="5" width="18.57421875" style="0" customWidth="1"/>
    <col min="6" max="8" width="4.00390625" style="0" customWidth="1"/>
    <col min="9" max="9" width="14.57421875" style="0" customWidth="1"/>
    <col min="10" max="10" width="14.8515625" style="0" bestFit="1" customWidth="1"/>
    <col min="11" max="11" width="11.7109375" style="0" bestFit="1" customWidth="1"/>
    <col min="12" max="12" width="4.7109375" style="0" bestFit="1" customWidth="1"/>
    <col min="13" max="13" width="5.7109375" style="0" bestFit="1" customWidth="1"/>
    <col min="14" max="14" width="4.7109375" style="0" bestFit="1" customWidth="1"/>
    <col min="15" max="15" width="5.7109375" style="0" bestFit="1" customWidth="1"/>
    <col min="16" max="16" width="3.28125" style="0" bestFit="1" customWidth="1"/>
    <col min="17" max="17" width="14.421875" style="0" customWidth="1"/>
    <col min="18" max="18" width="9.28125" style="0" customWidth="1"/>
    <col min="19" max="19" width="12.7109375" style="0" bestFit="1" customWidth="1"/>
    <col min="20" max="21" width="6.57421875" style="0" customWidth="1"/>
    <col min="22" max="22" width="8.140625" style="0" bestFit="1" customWidth="1"/>
    <col min="23" max="24" width="11.7109375" style="0" bestFit="1" customWidth="1"/>
    <col min="25" max="25" width="6.140625" style="0" bestFit="1" customWidth="1"/>
    <col min="26" max="26" width="5.00390625" style="0" customWidth="1"/>
    <col min="27" max="27" width="5.00390625" style="0" bestFit="1" customWidth="1"/>
    <col min="28" max="28" width="4.7109375" style="0" bestFit="1" customWidth="1"/>
    <col min="29" max="29" width="5.00390625" style="0" bestFit="1" customWidth="1"/>
    <col min="30" max="30" width="4.7109375" style="0" bestFit="1" customWidth="1"/>
    <col min="31" max="31" width="5.00390625" style="0" customWidth="1"/>
    <col min="32" max="36" width="4.7109375" style="0" bestFit="1" customWidth="1"/>
    <col min="37" max="37" width="5.421875" style="0" customWidth="1"/>
    <col min="38" max="42" width="4.7109375" style="0" bestFit="1" customWidth="1"/>
    <col min="43" max="43" width="9.57421875" style="0" customWidth="1"/>
    <col min="44" max="44" width="10.57421875" style="0" customWidth="1"/>
  </cols>
  <sheetData>
    <row r="1" spans="28:44" ht="92.25" customHeight="1">
      <c r="AB1" s="114" t="s">
        <v>101</v>
      </c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</row>
    <row r="2" spans="1:44" ht="36" customHeight="1">
      <c r="A2" s="119" t="s">
        <v>98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</row>
    <row r="3" spans="1:44" ht="34.5" customHeight="1">
      <c r="A3" s="110" t="s">
        <v>29</v>
      </c>
      <c r="B3" s="92" t="s">
        <v>61</v>
      </c>
      <c r="C3" s="92"/>
      <c r="D3" s="92"/>
      <c r="E3" s="92"/>
      <c r="F3" s="92"/>
      <c r="G3" s="92"/>
      <c r="H3" s="92"/>
      <c r="I3" s="110" t="s">
        <v>28</v>
      </c>
      <c r="J3" s="113" t="s">
        <v>45</v>
      </c>
      <c r="K3" s="113"/>
      <c r="L3" s="113"/>
      <c r="M3" s="113"/>
      <c r="N3" s="113"/>
      <c r="O3" s="113"/>
      <c r="P3" s="107" t="s">
        <v>51</v>
      </c>
      <c r="Q3" s="107"/>
      <c r="R3" s="107" t="s">
        <v>52</v>
      </c>
      <c r="S3" s="107"/>
      <c r="T3" s="107" t="s">
        <v>53</v>
      </c>
      <c r="U3" s="107"/>
      <c r="V3" s="107" t="s">
        <v>54</v>
      </c>
      <c r="W3" s="107"/>
      <c r="X3" s="108" t="s">
        <v>63</v>
      </c>
      <c r="Y3" s="107" t="s">
        <v>55</v>
      </c>
      <c r="Z3" s="107"/>
      <c r="AA3" s="107" t="s">
        <v>56</v>
      </c>
      <c r="AB3" s="107"/>
      <c r="AC3" s="107" t="s">
        <v>64</v>
      </c>
      <c r="AD3" s="107"/>
      <c r="AE3" s="107" t="s">
        <v>65</v>
      </c>
      <c r="AF3" s="107"/>
      <c r="AG3" s="115" t="s">
        <v>57</v>
      </c>
      <c r="AH3" s="116"/>
      <c r="AI3" s="116"/>
      <c r="AJ3" s="116"/>
      <c r="AK3" s="116"/>
      <c r="AL3" s="116"/>
      <c r="AM3" s="116"/>
      <c r="AN3" s="116"/>
      <c r="AO3" s="116"/>
      <c r="AP3" s="117"/>
      <c r="AQ3" s="107" t="s">
        <v>66</v>
      </c>
      <c r="AR3" s="107" t="s">
        <v>67</v>
      </c>
    </row>
    <row r="4" spans="1:44" ht="144" customHeight="1">
      <c r="A4" s="111"/>
      <c r="B4" s="90" t="s">
        <v>35</v>
      </c>
      <c r="C4" s="90" t="s">
        <v>60</v>
      </c>
      <c r="D4" s="90" t="s">
        <v>59</v>
      </c>
      <c r="E4" s="90" t="s">
        <v>36</v>
      </c>
      <c r="F4" s="90" t="s">
        <v>37</v>
      </c>
      <c r="G4" s="90" t="s">
        <v>38</v>
      </c>
      <c r="H4" s="90" t="s">
        <v>39</v>
      </c>
      <c r="I4" s="111"/>
      <c r="J4" s="17" t="s">
        <v>46</v>
      </c>
      <c r="K4" s="17" t="s">
        <v>47</v>
      </c>
      <c r="L4" s="17" t="s">
        <v>48</v>
      </c>
      <c r="M4" s="17" t="s">
        <v>49</v>
      </c>
      <c r="N4" s="17" t="s">
        <v>50</v>
      </c>
      <c r="O4" s="17" t="s">
        <v>58</v>
      </c>
      <c r="P4" s="107"/>
      <c r="Q4" s="107"/>
      <c r="R4" s="107"/>
      <c r="S4" s="107"/>
      <c r="T4" s="107"/>
      <c r="U4" s="107"/>
      <c r="V4" s="107"/>
      <c r="W4" s="107"/>
      <c r="X4" s="109"/>
      <c r="Y4" s="107"/>
      <c r="Z4" s="107"/>
      <c r="AA4" s="107"/>
      <c r="AB4" s="107"/>
      <c r="AC4" s="107"/>
      <c r="AD4" s="107"/>
      <c r="AE4" s="107"/>
      <c r="AF4" s="107"/>
      <c r="AG4" s="107" t="s">
        <v>40</v>
      </c>
      <c r="AH4" s="107"/>
      <c r="AI4" s="107" t="s">
        <v>41</v>
      </c>
      <c r="AJ4" s="107"/>
      <c r="AK4" s="107" t="s">
        <v>42</v>
      </c>
      <c r="AL4" s="107"/>
      <c r="AM4" s="107" t="s">
        <v>43</v>
      </c>
      <c r="AN4" s="107"/>
      <c r="AO4" s="107" t="s">
        <v>44</v>
      </c>
      <c r="AP4" s="107"/>
      <c r="AQ4" s="107"/>
      <c r="AR4" s="107"/>
    </row>
    <row r="5" spans="1:44" ht="15">
      <c r="A5" s="112"/>
      <c r="B5" s="91"/>
      <c r="C5" s="91"/>
      <c r="D5" s="91"/>
      <c r="E5" s="91"/>
      <c r="F5" s="91"/>
      <c r="G5" s="91"/>
      <c r="H5" s="91"/>
      <c r="I5" s="10" t="s">
        <v>2</v>
      </c>
      <c r="J5" s="10" t="s">
        <v>2</v>
      </c>
      <c r="K5" s="10" t="s">
        <v>2</v>
      </c>
      <c r="L5" s="10" t="s">
        <v>2</v>
      </c>
      <c r="M5" s="10" t="s">
        <v>2</v>
      </c>
      <c r="N5" s="10" t="s">
        <v>2</v>
      </c>
      <c r="O5" s="10" t="s">
        <v>2</v>
      </c>
      <c r="P5" s="10" t="s">
        <v>27</v>
      </c>
      <c r="Q5" s="10" t="s">
        <v>2</v>
      </c>
      <c r="R5" s="10" t="s">
        <v>26</v>
      </c>
      <c r="S5" s="10" t="s">
        <v>2</v>
      </c>
      <c r="T5" s="10" t="s">
        <v>26</v>
      </c>
      <c r="U5" s="10" t="s">
        <v>2</v>
      </c>
      <c r="V5" s="10" t="s">
        <v>26</v>
      </c>
      <c r="W5" s="10" t="s">
        <v>2</v>
      </c>
      <c r="X5" s="15" t="s">
        <v>2</v>
      </c>
      <c r="Y5" s="10" t="s">
        <v>25</v>
      </c>
      <c r="Z5" s="10" t="s">
        <v>2</v>
      </c>
      <c r="AA5" s="10" t="s">
        <v>26</v>
      </c>
      <c r="AB5" s="10" t="s">
        <v>2</v>
      </c>
      <c r="AC5" s="10" t="s">
        <v>26</v>
      </c>
      <c r="AD5" s="10" t="s">
        <v>2</v>
      </c>
      <c r="AE5" s="10" t="s">
        <v>27</v>
      </c>
      <c r="AF5" s="10" t="s">
        <v>2</v>
      </c>
      <c r="AG5" s="10" t="s">
        <v>27</v>
      </c>
      <c r="AH5" s="10" t="s">
        <v>2</v>
      </c>
      <c r="AI5" s="10" t="s">
        <v>27</v>
      </c>
      <c r="AJ5" s="10" t="s">
        <v>2</v>
      </c>
      <c r="AK5" s="10" t="s">
        <v>27</v>
      </c>
      <c r="AL5" s="10" t="s">
        <v>2</v>
      </c>
      <c r="AM5" s="10" t="s">
        <v>27</v>
      </c>
      <c r="AN5" s="10" t="s">
        <v>2</v>
      </c>
      <c r="AO5" s="10" t="s">
        <v>27</v>
      </c>
      <c r="AP5" s="10" t="s">
        <v>2</v>
      </c>
      <c r="AQ5" s="10" t="s">
        <v>2</v>
      </c>
      <c r="AR5" s="10" t="s">
        <v>2</v>
      </c>
    </row>
    <row r="6" spans="1:44" ht="1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7">
        <v>22</v>
      </c>
      <c r="W6" s="7">
        <v>23</v>
      </c>
      <c r="X6" s="7">
        <v>24</v>
      </c>
      <c r="Y6" s="7">
        <v>25</v>
      </c>
      <c r="Z6" s="7">
        <v>26</v>
      </c>
      <c r="AA6" s="7">
        <v>27</v>
      </c>
      <c r="AB6" s="7">
        <v>28</v>
      </c>
      <c r="AC6" s="7">
        <v>29</v>
      </c>
      <c r="AD6" s="7">
        <v>30</v>
      </c>
      <c r="AE6" s="7">
        <v>31</v>
      </c>
      <c r="AF6" s="7">
        <v>32</v>
      </c>
      <c r="AG6" s="7">
        <v>33</v>
      </c>
      <c r="AH6" s="7">
        <v>34</v>
      </c>
      <c r="AI6" s="7">
        <v>35</v>
      </c>
      <c r="AJ6" s="7">
        <v>36</v>
      </c>
      <c r="AK6" s="7">
        <v>37</v>
      </c>
      <c r="AL6" s="7">
        <v>38</v>
      </c>
      <c r="AM6" s="7">
        <v>39</v>
      </c>
      <c r="AN6" s="7">
        <v>40</v>
      </c>
      <c r="AO6" s="7">
        <v>41</v>
      </c>
      <c r="AP6" s="7">
        <v>42</v>
      </c>
      <c r="AQ6" s="7">
        <v>43</v>
      </c>
      <c r="AR6" s="7">
        <v>44</v>
      </c>
    </row>
    <row r="7" spans="1:44" ht="15.75">
      <c r="A7" s="40">
        <v>1</v>
      </c>
      <c r="B7" s="41" t="s">
        <v>71</v>
      </c>
      <c r="C7" s="41" t="s">
        <v>72</v>
      </c>
      <c r="D7" s="41" t="s">
        <v>73</v>
      </c>
      <c r="E7" s="41" t="s">
        <v>74</v>
      </c>
      <c r="F7" s="42">
        <v>43</v>
      </c>
      <c r="G7" s="60"/>
      <c r="H7" s="60"/>
      <c r="I7" s="45">
        <v>1589997.8</v>
      </c>
      <c r="J7" s="61"/>
      <c r="K7" s="61"/>
      <c r="L7" s="61"/>
      <c r="M7" s="61"/>
      <c r="N7" s="61"/>
      <c r="O7" s="61"/>
      <c r="P7" s="62">
        <v>1</v>
      </c>
      <c r="Q7" s="45">
        <v>1589997.8</v>
      </c>
      <c r="R7" s="63"/>
      <c r="S7" s="88"/>
      <c r="T7" s="61"/>
      <c r="U7" s="61"/>
      <c r="V7" s="63"/>
      <c r="W7" s="63"/>
      <c r="X7" s="63"/>
      <c r="Y7" s="64"/>
      <c r="Z7" s="64"/>
      <c r="AA7" s="64"/>
      <c r="AB7" s="64"/>
      <c r="AC7" s="63"/>
      <c r="AD7" s="63"/>
      <c r="AE7" s="62"/>
      <c r="AF7" s="64"/>
      <c r="AG7" s="62"/>
      <c r="AH7" s="64"/>
      <c r="AI7" s="62"/>
      <c r="AJ7" s="64"/>
      <c r="AK7" s="62"/>
      <c r="AL7" s="64"/>
      <c r="AM7" s="62"/>
      <c r="AN7" s="64"/>
      <c r="AO7" s="62"/>
      <c r="AP7" s="64"/>
      <c r="AQ7" s="88"/>
      <c r="AR7" s="65"/>
    </row>
    <row r="8" spans="1:44" ht="15.75">
      <c r="A8" s="40">
        <v>2</v>
      </c>
      <c r="B8" s="41" t="s">
        <v>71</v>
      </c>
      <c r="C8" s="41" t="s">
        <v>72</v>
      </c>
      <c r="D8" s="41" t="s">
        <v>73</v>
      </c>
      <c r="E8" s="41" t="s">
        <v>74</v>
      </c>
      <c r="F8" s="42">
        <v>45</v>
      </c>
      <c r="G8" s="60"/>
      <c r="H8" s="60"/>
      <c r="I8" s="45">
        <v>1589991.96</v>
      </c>
      <c r="J8" s="61"/>
      <c r="K8" s="61"/>
      <c r="L8" s="61"/>
      <c r="M8" s="61"/>
      <c r="N8" s="61"/>
      <c r="O8" s="61"/>
      <c r="P8" s="62">
        <v>1</v>
      </c>
      <c r="Q8" s="45">
        <v>1589991.96</v>
      </c>
      <c r="R8" s="63"/>
      <c r="S8" s="89"/>
      <c r="T8" s="61"/>
      <c r="U8" s="61"/>
      <c r="V8" s="63"/>
      <c r="W8" s="63"/>
      <c r="X8" s="63"/>
      <c r="Y8" s="64"/>
      <c r="Z8" s="64"/>
      <c r="AA8" s="64"/>
      <c r="AB8" s="64"/>
      <c r="AC8" s="63"/>
      <c r="AD8" s="63"/>
      <c r="AE8" s="62"/>
      <c r="AF8" s="64"/>
      <c r="AG8" s="62"/>
      <c r="AH8" s="64"/>
      <c r="AI8" s="62"/>
      <c r="AJ8" s="64"/>
      <c r="AK8" s="62"/>
      <c r="AL8" s="64"/>
      <c r="AM8" s="62"/>
      <c r="AN8" s="64"/>
      <c r="AO8" s="62"/>
      <c r="AP8" s="64"/>
      <c r="AQ8" s="89"/>
      <c r="AR8" s="65"/>
    </row>
    <row r="9" spans="1:44" ht="15.75">
      <c r="A9" s="40">
        <v>3</v>
      </c>
      <c r="B9" s="41" t="s">
        <v>71</v>
      </c>
      <c r="C9" s="41" t="s">
        <v>72</v>
      </c>
      <c r="D9" s="41" t="s">
        <v>73</v>
      </c>
      <c r="E9" s="41" t="s">
        <v>74</v>
      </c>
      <c r="F9" s="42">
        <v>47</v>
      </c>
      <c r="G9" s="60"/>
      <c r="H9" s="60"/>
      <c r="I9" s="45">
        <v>1589997.8</v>
      </c>
      <c r="J9" s="61"/>
      <c r="K9" s="61"/>
      <c r="L9" s="61"/>
      <c r="M9" s="61"/>
      <c r="N9" s="61"/>
      <c r="O9" s="61"/>
      <c r="P9" s="62">
        <v>1</v>
      </c>
      <c r="Q9" s="45">
        <v>1589997.8</v>
      </c>
      <c r="R9" s="63"/>
      <c r="S9" s="89"/>
      <c r="T9" s="61"/>
      <c r="U9" s="61"/>
      <c r="V9" s="63"/>
      <c r="W9" s="63"/>
      <c r="X9" s="63"/>
      <c r="Y9" s="64"/>
      <c r="Z9" s="64"/>
      <c r="AA9" s="64"/>
      <c r="AB9" s="64"/>
      <c r="AC9" s="63"/>
      <c r="AD9" s="63"/>
      <c r="AE9" s="62"/>
      <c r="AF9" s="64"/>
      <c r="AG9" s="62"/>
      <c r="AH9" s="64"/>
      <c r="AI9" s="62"/>
      <c r="AJ9" s="64"/>
      <c r="AK9" s="62"/>
      <c r="AL9" s="64"/>
      <c r="AM9" s="62"/>
      <c r="AN9" s="64"/>
      <c r="AO9" s="62"/>
      <c r="AP9" s="64"/>
      <c r="AQ9" s="89"/>
      <c r="AR9" s="65"/>
    </row>
    <row r="10" spans="1:44" ht="15.75">
      <c r="A10" s="40">
        <v>4</v>
      </c>
      <c r="B10" s="41" t="s">
        <v>71</v>
      </c>
      <c r="C10" s="41" t="s">
        <v>72</v>
      </c>
      <c r="D10" s="41" t="s">
        <v>73</v>
      </c>
      <c r="E10" s="41" t="s">
        <v>77</v>
      </c>
      <c r="F10" s="42">
        <v>7</v>
      </c>
      <c r="G10" s="60"/>
      <c r="H10" s="60"/>
      <c r="I10" s="45">
        <v>1801982.4</v>
      </c>
      <c r="J10" s="61"/>
      <c r="K10" s="61"/>
      <c r="L10" s="61"/>
      <c r="M10" s="61"/>
      <c r="N10" s="61"/>
      <c r="O10" s="61"/>
      <c r="P10" s="62">
        <v>1</v>
      </c>
      <c r="Q10" s="45">
        <v>1801982.4</v>
      </c>
      <c r="R10" s="63"/>
      <c r="S10" s="89"/>
      <c r="T10" s="61"/>
      <c r="U10" s="61"/>
      <c r="V10" s="63"/>
      <c r="W10" s="63"/>
      <c r="X10" s="63"/>
      <c r="Y10" s="64"/>
      <c r="Z10" s="64"/>
      <c r="AA10" s="64"/>
      <c r="AB10" s="64"/>
      <c r="AC10" s="63"/>
      <c r="AD10" s="63"/>
      <c r="AE10" s="62"/>
      <c r="AF10" s="64"/>
      <c r="AG10" s="62"/>
      <c r="AH10" s="64"/>
      <c r="AI10" s="62"/>
      <c r="AJ10" s="64"/>
      <c r="AK10" s="62"/>
      <c r="AL10" s="64"/>
      <c r="AM10" s="62"/>
      <c r="AN10" s="64"/>
      <c r="AO10" s="62"/>
      <c r="AP10" s="64"/>
      <c r="AQ10" s="89"/>
      <c r="AR10" s="65"/>
    </row>
    <row r="11" spans="1:44" ht="15.75">
      <c r="A11" s="40">
        <v>5</v>
      </c>
      <c r="B11" s="40" t="s">
        <v>71</v>
      </c>
      <c r="C11" s="40" t="s">
        <v>72</v>
      </c>
      <c r="D11" s="40" t="s">
        <v>73</v>
      </c>
      <c r="E11" s="40" t="s">
        <v>77</v>
      </c>
      <c r="F11" s="42">
        <v>9</v>
      </c>
      <c r="G11" s="60"/>
      <c r="H11" s="60"/>
      <c r="I11" s="45">
        <v>1801828.9</v>
      </c>
      <c r="J11" s="61"/>
      <c r="K11" s="61"/>
      <c r="L11" s="61"/>
      <c r="M11" s="61"/>
      <c r="N11" s="61"/>
      <c r="O11" s="61"/>
      <c r="P11" s="62">
        <v>1</v>
      </c>
      <c r="Q11" s="45">
        <v>1801828.9</v>
      </c>
      <c r="R11" s="63"/>
      <c r="S11" s="89"/>
      <c r="T11" s="61"/>
      <c r="U11" s="61"/>
      <c r="V11" s="63"/>
      <c r="W11" s="63"/>
      <c r="X11" s="63"/>
      <c r="Y11" s="64"/>
      <c r="Z11" s="64"/>
      <c r="AA11" s="64"/>
      <c r="AB11" s="64"/>
      <c r="AC11" s="63"/>
      <c r="AD11" s="63"/>
      <c r="AE11" s="62"/>
      <c r="AF11" s="64"/>
      <c r="AG11" s="62"/>
      <c r="AH11" s="64"/>
      <c r="AI11" s="62"/>
      <c r="AJ11" s="64"/>
      <c r="AK11" s="62"/>
      <c r="AL11" s="64"/>
      <c r="AM11" s="62"/>
      <c r="AN11" s="64"/>
      <c r="AO11" s="62"/>
      <c r="AP11" s="64"/>
      <c r="AQ11" s="89"/>
      <c r="AR11" s="65"/>
    </row>
    <row r="12" spans="1:44" ht="15.75">
      <c r="A12" s="40">
        <v>6</v>
      </c>
      <c r="B12" s="41" t="s">
        <v>71</v>
      </c>
      <c r="C12" s="41" t="s">
        <v>72</v>
      </c>
      <c r="D12" s="41" t="s">
        <v>73</v>
      </c>
      <c r="E12" s="41" t="s">
        <v>77</v>
      </c>
      <c r="F12" s="42">
        <v>11</v>
      </c>
      <c r="G12" s="60"/>
      <c r="H12" s="60"/>
      <c r="I12" s="45">
        <v>1799331.93</v>
      </c>
      <c r="J12" s="61"/>
      <c r="K12" s="61"/>
      <c r="L12" s="61"/>
      <c r="M12" s="61"/>
      <c r="N12" s="61"/>
      <c r="O12" s="61"/>
      <c r="P12" s="62">
        <v>1</v>
      </c>
      <c r="Q12" s="45">
        <v>1799331.93</v>
      </c>
      <c r="R12" s="63"/>
      <c r="S12" s="89"/>
      <c r="T12" s="61"/>
      <c r="U12" s="61"/>
      <c r="V12" s="63"/>
      <c r="W12" s="63"/>
      <c r="X12" s="63"/>
      <c r="Y12" s="64"/>
      <c r="Z12" s="64"/>
      <c r="AA12" s="64"/>
      <c r="AB12" s="64"/>
      <c r="AC12" s="63"/>
      <c r="AD12" s="63"/>
      <c r="AE12" s="62"/>
      <c r="AF12" s="64"/>
      <c r="AG12" s="62"/>
      <c r="AH12" s="64"/>
      <c r="AI12" s="62"/>
      <c r="AJ12" s="64"/>
      <c r="AK12" s="62"/>
      <c r="AL12" s="64"/>
      <c r="AM12" s="62"/>
      <c r="AN12" s="64"/>
      <c r="AO12" s="62"/>
      <c r="AP12" s="64"/>
      <c r="AQ12" s="89"/>
      <c r="AR12" s="65"/>
    </row>
    <row r="13" spans="1:44" ht="15.75">
      <c r="A13" s="40">
        <v>7</v>
      </c>
      <c r="B13" s="41" t="s">
        <v>71</v>
      </c>
      <c r="C13" s="41" t="s">
        <v>72</v>
      </c>
      <c r="D13" s="41" t="s">
        <v>73</v>
      </c>
      <c r="E13" s="41" t="s">
        <v>93</v>
      </c>
      <c r="F13" s="42">
        <v>18</v>
      </c>
      <c r="G13" s="60"/>
      <c r="H13" s="60"/>
      <c r="I13" s="45">
        <v>49472</v>
      </c>
      <c r="J13" s="61"/>
      <c r="K13" s="61"/>
      <c r="L13" s="61"/>
      <c r="M13" s="61"/>
      <c r="N13" s="61"/>
      <c r="O13" s="61"/>
      <c r="P13" s="62"/>
      <c r="Q13" s="61"/>
      <c r="R13" s="63"/>
      <c r="S13" s="89"/>
      <c r="T13" s="61"/>
      <c r="U13" s="61"/>
      <c r="V13" s="63"/>
      <c r="W13" s="63"/>
      <c r="X13" s="63"/>
      <c r="Y13" s="64"/>
      <c r="Z13" s="64"/>
      <c r="AA13" s="64"/>
      <c r="AB13" s="64"/>
      <c r="AC13" s="63"/>
      <c r="AD13" s="63"/>
      <c r="AE13" s="62"/>
      <c r="AF13" s="64"/>
      <c r="AG13" s="62"/>
      <c r="AH13" s="64"/>
      <c r="AI13" s="62"/>
      <c r="AJ13" s="64"/>
      <c r="AK13" s="62"/>
      <c r="AL13" s="64"/>
      <c r="AM13" s="62"/>
      <c r="AN13" s="64"/>
      <c r="AO13" s="62"/>
      <c r="AP13" s="64"/>
      <c r="AQ13" s="89">
        <v>49472</v>
      </c>
      <c r="AR13" s="65"/>
    </row>
    <row r="14" spans="1:44" ht="15.75">
      <c r="A14" s="40">
        <v>8</v>
      </c>
      <c r="B14" s="41" t="s">
        <v>71</v>
      </c>
      <c r="C14" s="41" t="s">
        <v>72</v>
      </c>
      <c r="D14" s="41" t="s">
        <v>79</v>
      </c>
      <c r="E14" s="41" t="s">
        <v>80</v>
      </c>
      <c r="F14" s="42">
        <v>184</v>
      </c>
      <c r="G14" s="60"/>
      <c r="H14" s="60"/>
      <c r="I14" s="45">
        <v>4111027.43</v>
      </c>
      <c r="J14" s="61"/>
      <c r="K14" s="61"/>
      <c r="L14" s="61"/>
      <c r="M14" s="61"/>
      <c r="N14" s="61"/>
      <c r="O14" s="61"/>
      <c r="P14" s="62">
        <v>2</v>
      </c>
      <c r="Q14" s="45">
        <v>4111027.43</v>
      </c>
      <c r="R14" s="63"/>
      <c r="S14" s="89"/>
      <c r="T14" s="61"/>
      <c r="U14" s="61"/>
      <c r="V14" s="63"/>
      <c r="W14" s="63"/>
      <c r="X14" s="63"/>
      <c r="Y14" s="64"/>
      <c r="Z14" s="64"/>
      <c r="AA14" s="64"/>
      <c r="AB14" s="64"/>
      <c r="AC14" s="63"/>
      <c r="AD14" s="63"/>
      <c r="AE14" s="62"/>
      <c r="AF14" s="64"/>
      <c r="AG14" s="62"/>
      <c r="AH14" s="64"/>
      <c r="AI14" s="62"/>
      <c r="AJ14" s="64"/>
      <c r="AK14" s="62"/>
      <c r="AL14" s="64"/>
      <c r="AM14" s="62"/>
      <c r="AN14" s="64"/>
      <c r="AO14" s="62"/>
      <c r="AP14" s="64"/>
      <c r="AQ14" s="89"/>
      <c r="AR14" s="65"/>
    </row>
    <row r="15" spans="1:44" ht="15.75">
      <c r="A15" s="40">
        <v>9</v>
      </c>
      <c r="B15" s="41" t="s">
        <v>71</v>
      </c>
      <c r="C15" s="41" t="s">
        <v>72</v>
      </c>
      <c r="D15" s="41" t="s">
        <v>79</v>
      </c>
      <c r="E15" s="41" t="s">
        <v>80</v>
      </c>
      <c r="F15" s="42">
        <v>186</v>
      </c>
      <c r="G15" s="60"/>
      <c r="H15" s="60"/>
      <c r="I15" s="45">
        <v>4111037.29</v>
      </c>
      <c r="J15" s="61"/>
      <c r="K15" s="61"/>
      <c r="L15" s="61"/>
      <c r="M15" s="61"/>
      <c r="N15" s="61"/>
      <c r="O15" s="61"/>
      <c r="P15" s="62">
        <v>2</v>
      </c>
      <c r="Q15" s="45">
        <v>4111037.29</v>
      </c>
      <c r="R15" s="63"/>
      <c r="S15" s="89"/>
      <c r="T15" s="61"/>
      <c r="U15" s="61"/>
      <c r="V15" s="63"/>
      <c r="W15" s="63"/>
      <c r="X15" s="63"/>
      <c r="Y15" s="64"/>
      <c r="Z15" s="64"/>
      <c r="AA15" s="64"/>
      <c r="AB15" s="64"/>
      <c r="AC15" s="63"/>
      <c r="AD15" s="63"/>
      <c r="AE15" s="62"/>
      <c r="AF15" s="64"/>
      <c r="AG15" s="62"/>
      <c r="AH15" s="64"/>
      <c r="AI15" s="62"/>
      <c r="AJ15" s="64"/>
      <c r="AK15" s="62"/>
      <c r="AL15" s="64"/>
      <c r="AM15" s="62"/>
      <c r="AN15" s="64"/>
      <c r="AO15" s="62"/>
      <c r="AP15" s="64"/>
      <c r="AQ15" s="89"/>
      <c r="AR15" s="65"/>
    </row>
    <row r="16" spans="1:44" ht="15.75">
      <c r="A16" s="40">
        <v>10</v>
      </c>
      <c r="B16" s="41" t="s">
        <v>71</v>
      </c>
      <c r="C16" s="41" t="s">
        <v>72</v>
      </c>
      <c r="D16" s="41" t="s">
        <v>79</v>
      </c>
      <c r="E16" s="41" t="s">
        <v>81</v>
      </c>
      <c r="F16" s="42">
        <v>48</v>
      </c>
      <c r="G16" s="60"/>
      <c r="H16" s="60"/>
      <c r="I16" s="45">
        <v>4111461.39</v>
      </c>
      <c r="J16" s="61"/>
      <c r="K16" s="61"/>
      <c r="L16" s="61"/>
      <c r="M16" s="61"/>
      <c r="N16" s="61"/>
      <c r="O16" s="61"/>
      <c r="P16" s="62">
        <v>2</v>
      </c>
      <c r="Q16" s="45">
        <v>4111461.39</v>
      </c>
      <c r="R16" s="63"/>
      <c r="S16" s="89"/>
      <c r="T16" s="61"/>
      <c r="U16" s="61"/>
      <c r="V16" s="63"/>
      <c r="W16" s="63"/>
      <c r="X16" s="63"/>
      <c r="Y16" s="64"/>
      <c r="Z16" s="64"/>
      <c r="AA16" s="64"/>
      <c r="AB16" s="64"/>
      <c r="AC16" s="63"/>
      <c r="AD16" s="63"/>
      <c r="AE16" s="62"/>
      <c r="AF16" s="64"/>
      <c r="AG16" s="62"/>
      <c r="AH16" s="64"/>
      <c r="AI16" s="62"/>
      <c r="AJ16" s="64"/>
      <c r="AK16" s="62"/>
      <c r="AL16" s="64"/>
      <c r="AM16" s="62"/>
      <c r="AN16" s="64"/>
      <c r="AO16" s="62"/>
      <c r="AP16" s="64"/>
      <c r="AQ16" s="89"/>
      <c r="AR16" s="65"/>
    </row>
    <row r="17" spans="1:44" ht="15.75">
      <c r="A17" s="40">
        <v>11</v>
      </c>
      <c r="B17" s="41" t="s">
        <v>71</v>
      </c>
      <c r="C17" s="41" t="s">
        <v>72</v>
      </c>
      <c r="D17" s="41" t="s">
        <v>79</v>
      </c>
      <c r="E17" s="41" t="s">
        <v>81</v>
      </c>
      <c r="F17" s="42">
        <v>82</v>
      </c>
      <c r="G17" s="60"/>
      <c r="H17" s="60"/>
      <c r="I17" s="45">
        <v>2188804.11</v>
      </c>
      <c r="J17" s="61"/>
      <c r="K17" s="61"/>
      <c r="L17" s="61"/>
      <c r="M17" s="61"/>
      <c r="N17" s="61"/>
      <c r="O17" s="61"/>
      <c r="P17" s="62">
        <v>1</v>
      </c>
      <c r="Q17" s="45">
        <v>2188804.11</v>
      </c>
      <c r="R17" s="63"/>
      <c r="S17" s="89"/>
      <c r="T17" s="61"/>
      <c r="U17" s="61"/>
      <c r="V17" s="63"/>
      <c r="W17" s="63"/>
      <c r="X17" s="63"/>
      <c r="Y17" s="64"/>
      <c r="Z17" s="64"/>
      <c r="AA17" s="64"/>
      <c r="AB17" s="64"/>
      <c r="AC17" s="63"/>
      <c r="AD17" s="63"/>
      <c r="AE17" s="62"/>
      <c r="AF17" s="64"/>
      <c r="AG17" s="62"/>
      <c r="AH17" s="64"/>
      <c r="AI17" s="62"/>
      <c r="AJ17" s="64"/>
      <c r="AK17" s="62"/>
      <c r="AL17" s="64"/>
      <c r="AM17" s="62"/>
      <c r="AN17" s="64"/>
      <c r="AO17" s="62"/>
      <c r="AP17" s="64"/>
      <c r="AQ17" s="89"/>
      <c r="AR17" s="65"/>
    </row>
    <row r="18" spans="1:44" s="80" customFormat="1" ht="15.75">
      <c r="A18" s="77">
        <v>12</v>
      </c>
      <c r="B18" s="78" t="s">
        <v>71</v>
      </c>
      <c r="C18" s="78" t="s">
        <v>72</v>
      </c>
      <c r="D18" s="78" t="s">
        <v>73</v>
      </c>
      <c r="E18" s="78" t="s">
        <v>82</v>
      </c>
      <c r="F18" s="79">
        <v>15</v>
      </c>
      <c r="G18" s="81"/>
      <c r="H18" s="81" t="s">
        <v>83</v>
      </c>
      <c r="I18" s="45">
        <v>376512.04</v>
      </c>
      <c r="J18" s="82"/>
      <c r="K18" s="82"/>
      <c r="L18" s="82"/>
      <c r="M18" s="82"/>
      <c r="N18" s="82"/>
      <c r="O18" s="82"/>
      <c r="P18" s="83"/>
      <c r="Q18" s="82"/>
      <c r="R18" s="84"/>
      <c r="S18" s="89"/>
      <c r="T18" s="82"/>
      <c r="U18" s="82"/>
      <c r="V18" s="84"/>
      <c r="W18" s="84"/>
      <c r="X18" s="84">
        <v>376512.04</v>
      </c>
      <c r="Y18" s="85"/>
      <c r="Z18" s="85"/>
      <c r="AA18" s="85"/>
      <c r="AB18" s="85"/>
      <c r="AC18" s="84"/>
      <c r="AD18" s="84"/>
      <c r="AE18" s="83"/>
      <c r="AF18" s="85"/>
      <c r="AG18" s="83"/>
      <c r="AH18" s="85"/>
      <c r="AI18" s="83"/>
      <c r="AJ18" s="85"/>
      <c r="AK18" s="83"/>
      <c r="AL18" s="85"/>
      <c r="AM18" s="83"/>
      <c r="AN18" s="85"/>
      <c r="AO18" s="83"/>
      <c r="AP18" s="85"/>
      <c r="AQ18" s="89"/>
      <c r="AR18" s="86"/>
    </row>
    <row r="19" spans="1:44" ht="15.75">
      <c r="A19" s="40">
        <v>13</v>
      </c>
      <c r="B19" s="41" t="s">
        <v>71</v>
      </c>
      <c r="C19" s="41" t="s">
        <v>72</v>
      </c>
      <c r="D19" s="41" t="s">
        <v>73</v>
      </c>
      <c r="E19" s="41" t="s">
        <v>82</v>
      </c>
      <c r="F19" s="42">
        <v>34</v>
      </c>
      <c r="G19" s="60"/>
      <c r="H19" s="60"/>
      <c r="I19" s="45">
        <v>492291.28</v>
      </c>
      <c r="J19" s="61"/>
      <c r="K19" s="61"/>
      <c r="L19" s="61"/>
      <c r="M19" s="61"/>
      <c r="N19" s="61"/>
      <c r="O19" s="61"/>
      <c r="P19" s="62"/>
      <c r="Q19" s="61"/>
      <c r="R19" s="63"/>
      <c r="S19" s="89"/>
      <c r="T19" s="61"/>
      <c r="U19" s="61"/>
      <c r="V19" s="63"/>
      <c r="W19" s="63"/>
      <c r="X19" s="63">
        <v>492291.28</v>
      </c>
      <c r="Y19" s="64"/>
      <c r="Z19" s="64"/>
      <c r="AA19" s="64"/>
      <c r="AB19" s="64"/>
      <c r="AC19" s="63"/>
      <c r="AD19" s="63"/>
      <c r="AE19" s="62"/>
      <c r="AF19" s="64"/>
      <c r="AG19" s="62"/>
      <c r="AH19" s="64"/>
      <c r="AI19" s="62"/>
      <c r="AJ19" s="64"/>
      <c r="AK19" s="62"/>
      <c r="AL19" s="64"/>
      <c r="AM19" s="62"/>
      <c r="AN19" s="64"/>
      <c r="AO19" s="62"/>
      <c r="AP19" s="64"/>
      <c r="AQ19" s="89"/>
      <c r="AR19" s="65"/>
    </row>
    <row r="20" spans="1:44" ht="15.75">
      <c r="A20" s="40">
        <v>14</v>
      </c>
      <c r="B20" s="41" t="s">
        <v>71</v>
      </c>
      <c r="C20" s="41" t="s">
        <v>72</v>
      </c>
      <c r="D20" s="41" t="s">
        <v>79</v>
      </c>
      <c r="E20" s="41" t="s">
        <v>81</v>
      </c>
      <c r="F20" s="42">
        <v>102</v>
      </c>
      <c r="G20" s="60"/>
      <c r="H20" s="60"/>
      <c r="I20" s="45">
        <v>12622190.19</v>
      </c>
      <c r="J20" s="61"/>
      <c r="K20" s="61"/>
      <c r="L20" s="61"/>
      <c r="M20" s="61"/>
      <c r="N20" s="61"/>
      <c r="O20" s="61"/>
      <c r="P20" s="62">
        <v>7</v>
      </c>
      <c r="Q20" s="45">
        <v>12622190.19</v>
      </c>
      <c r="R20" s="63"/>
      <c r="S20" s="89"/>
      <c r="T20" s="61"/>
      <c r="U20" s="61"/>
      <c r="V20" s="63"/>
      <c r="W20" s="63"/>
      <c r="X20" s="63"/>
      <c r="Y20" s="64"/>
      <c r="Z20" s="64"/>
      <c r="AA20" s="64"/>
      <c r="AB20" s="64"/>
      <c r="AC20" s="63"/>
      <c r="AD20" s="63"/>
      <c r="AE20" s="62"/>
      <c r="AF20" s="64"/>
      <c r="AG20" s="62"/>
      <c r="AH20" s="64"/>
      <c r="AI20" s="62"/>
      <c r="AJ20" s="64"/>
      <c r="AK20" s="62"/>
      <c r="AL20" s="64"/>
      <c r="AM20" s="62"/>
      <c r="AN20" s="64"/>
      <c r="AO20" s="62"/>
      <c r="AP20" s="64"/>
      <c r="AQ20" s="89"/>
      <c r="AR20" s="65"/>
    </row>
    <row r="21" spans="1:44" ht="15.75">
      <c r="A21" s="40">
        <v>15</v>
      </c>
      <c r="B21" s="41" t="s">
        <v>71</v>
      </c>
      <c r="C21" s="41" t="s">
        <v>72</v>
      </c>
      <c r="D21" s="41" t="s">
        <v>79</v>
      </c>
      <c r="E21" s="41" t="s">
        <v>81</v>
      </c>
      <c r="F21" s="42">
        <v>88</v>
      </c>
      <c r="G21" s="60"/>
      <c r="H21" s="60"/>
      <c r="I21" s="45">
        <v>14207046.87</v>
      </c>
      <c r="J21" s="61"/>
      <c r="K21" s="61"/>
      <c r="L21" s="61"/>
      <c r="M21" s="61"/>
      <c r="N21" s="61"/>
      <c r="O21" s="61"/>
      <c r="P21" s="62">
        <v>8</v>
      </c>
      <c r="Q21" s="45">
        <v>14207046.87</v>
      </c>
      <c r="R21" s="63"/>
      <c r="S21" s="89"/>
      <c r="T21" s="61"/>
      <c r="U21" s="61"/>
      <c r="V21" s="63"/>
      <c r="W21" s="63"/>
      <c r="X21" s="63"/>
      <c r="Y21" s="64"/>
      <c r="Z21" s="64"/>
      <c r="AA21" s="64"/>
      <c r="AB21" s="64"/>
      <c r="AC21" s="63"/>
      <c r="AD21" s="63"/>
      <c r="AE21" s="62"/>
      <c r="AF21" s="64"/>
      <c r="AG21" s="62"/>
      <c r="AH21" s="64"/>
      <c r="AI21" s="62"/>
      <c r="AJ21" s="64"/>
      <c r="AK21" s="62"/>
      <c r="AL21" s="64"/>
      <c r="AM21" s="62"/>
      <c r="AN21" s="64"/>
      <c r="AO21" s="62"/>
      <c r="AP21" s="64"/>
      <c r="AQ21" s="89"/>
      <c r="AR21" s="65"/>
    </row>
    <row r="22" spans="1:44" ht="15.75">
      <c r="A22" s="40">
        <v>16</v>
      </c>
      <c r="B22" s="41" t="s">
        <v>71</v>
      </c>
      <c r="C22" s="41" t="s">
        <v>72</v>
      </c>
      <c r="D22" s="41" t="s">
        <v>79</v>
      </c>
      <c r="E22" s="41" t="s">
        <v>81</v>
      </c>
      <c r="F22" s="42">
        <v>104</v>
      </c>
      <c r="G22" s="60"/>
      <c r="H22" s="60"/>
      <c r="I22" s="45">
        <v>4787398.61</v>
      </c>
      <c r="J22" s="61"/>
      <c r="K22" s="61"/>
      <c r="L22" s="61"/>
      <c r="M22" s="61"/>
      <c r="N22" s="61"/>
      <c r="O22" s="61"/>
      <c r="P22" s="62">
        <v>3</v>
      </c>
      <c r="Q22" s="45">
        <v>4787398.61</v>
      </c>
      <c r="R22" s="63"/>
      <c r="S22" s="89"/>
      <c r="T22" s="61"/>
      <c r="U22" s="61"/>
      <c r="V22" s="63"/>
      <c r="W22" s="63"/>
      <c r="X22" s="63"/>
      <c r="Y22" s="64"/>
      <c r="Z22" s="64"/>
      <c r="AA22" s="64"/>
      <c r="AB22" s="64"/>
      <c r="AC22" s="63"/>
      <c r="AD22" s="63"/>
      <c r="AE22" s="62"/>
      <c r="AF22" s="64"/>
      <c r="AG22" s="62"/>
      <c r="AH22" s="64"/>
      <c r="AI22" s="62"/>
      <c r="AJ22" s="64"/>
      <c r="AK22" s="62"/>
      <c r="AL22" s="64"/>
      <c r="AM22" s="62"/>
      <c r="AN22" s="64"/>
      <c r="AO22" s="62"/>
      <c r="AP22" s="64"/>
      <c r="AQ22" s="89"/>
      <c r="AR22" s="65"/>
    </row>
    <row r="23" spans="1:44" ht="15.75">
      <c r="A23" s="40">
        <v>17</v>
      </c>
      <c r="B23" s="41" t="s">
        <v>71</v>
      </c>
      <c r="C23" s="41" t="s">
        <v>72</v>
      </c>
      <c r="D23" s="41" t="s">
        <v>73</v>
      </c>
      <c r="E23" s="41" t="s">
        <v>82</v>
      </c>
      <c r="F23" s="42">
        <v>20</v>
      </c>
      <c r="G23" s="60"/>
      <c r="H23" s="60"/>
      <c r="I23" s="45">
        <v>3948928.8</v>
      </c>
      <c r="J23" s="61"/>
      <c r="K23" s="61"/>
      <c r="L23" s="61"/>
      <c r="M23" s="61"/>
      <c r="N23" s="61"/>
      <c r="O23" s="61"/>
      <c r="P23" s="62">
        <v>2</v>
      </c>
      <c r="Q23" s="45">
        <v>3948928.8</v>
      </c>
      <c r="R23" s="63"/>
      <c r="S23" s="89"/>
      <c r="T23" s="61"/>
      <c r="U23" s="61"/>
      <c r="V23" s="45"/>
      <c r="W23" s="45"/>
      <c r="X23" s="63"/>
      <c r="Y23" s="64"/>
      <c r="Z23" s="64"/>
      <c r="AA23" s="64"/>
      <c r="AB23" s="64"/>
      <c r="AC23" s="63"/>
      <c r="AD23" s="63"/>
      <c r="AE23" s="62"/>
      <c r="AF23" s="64"/>
      <c r="AG23" s="62"/>
      <c r="AH23" s="64"/>
      <c r="AI23" s="62"/>
      <c r="AJ23" s="64"/>
      <c r="AK23" s="62"/>
      <c r="AL23" s="64"/>
      <c r="AM23" s="62"/>
      <c r="AN23" s="64"/>
      <c r="AO23" s="62"/>
      <c r="AP23" s="64"/>
      <c r="AQ23" s="89"/>
      <c r="AR23" s="65"/>
    </row>
    <row r="24" spans="1:44" ht="15.75">
      <c r="A24" s="40">
        <v>18</v>
      </c>
      <c r="B24" s="41" t="s">
        <v>71</v>
      </c>
      <c r="C24" s="41" t="s">
        <v>72</v>
      </c>
      <c r="D24" s="41" t="s">
        <v>73</v>
      </c>
      <c r="E24" s="41" t="s">
        <v>85</v>
      </c>
      <c r="F24" s="42">
        <v>4</v>
      </c>
      <c r="G24" s="60"/>
      <c r="H24" s="60"/>
      <c r="I24" s="45">
        <v>2737051.62</v>
      </c>
      <c r="J24" s="61"/>
      <c r="K24" s="61"/>
      <c r="L24" s="61"/>
      <c r="M24" s="61"/>
      <c r="N24" s="61"/>
      <c r="O24" s="61"/>
      <c r="P24" s="62"/>
      <c r="Q24" s="61"/>
      <c r="R24" s="63"/>
      <c r="S24" s="89"/>
      <c r="T24" s="61"/>
      <c r="U24" s="61"/>
      <c r="V24" s="45">
        <v>1505.2</v>
      </c>
      <c r="W24" s="45">
        <v>2617840.62</v>
      </c>
      <c r="X24" s="63"/>
      <c r="Y24" s="64"/>
      <c r="Z24" s="64"/>
      <c r="AA24" s="64"/>
      <c r="AB24" s="64"/>
      <c r="AC24" s="63"/>
      <c r="AD24" s="63"/>
      <c r="AE24" s="62"/>
      <c r="AF24" s="64"/>
      <c r="AG24" s="62"/>
      <c r="AH24" s="64"/>
      <c r="AI24" s="62"/>
      <c r="AJ24" s="64"/>
      <c r="AK24" s="62"/>
      <c r="AL24" s="64"/>
      <c r="AM24" s="62"/>
      <c r="AN24" s="64"/>
      <c r="AO24" s="62"/>
      <c r="AP24" s="64"/>
      <c r="AQ24" s="89">
        <v>119211</v>
      </c>
      <c r="AR24" s="65"/>
    </row>
    <row r="25" spans="1:44" ht="15.75">
      <c r="A25" s="40">
        <v>19</v>
      </c>
      <c r="B25" s="41" t="s">
        <v>71</v>
      </c>
      <c r="C25" s="41" t="s">
        <v>72</v>
      </c>
      <c r="D25" s="41" t="s">
        <v>79</v>
      </c>
      <c r="E25" s="41" t="s">
        <v>81</v>
      </c>
      <c r="F25" s="42">
        <v>90</v>
      </c>
      <c r="G25" s="60"/>
      <c r="H25" s="60"/>
      <c r="I25" s="45">
        <v>4771870.58</v>
      </c>
      <c r="J25" s="61"/>
      <c r="K25" s="61"/>
      <c r="L25" s="61"/>
      <c r="M25" s="61"/>
      <c r="N25" s="61"/>
      <c r="O25" s="61"/>
      <c r="P25" s="62">
        <v>3</v>
      </c>
      <c r="Q25" s="45">
        <v>4771870.58</v>
      </c>
      <c r="R25" s="63"/>
      <c r="S25" s="89"/>
      <c r="T25" s="61"/>
      <c r="U25" s="61"/>
      <c r="V25" s="45"/>
      <c r="W25" s="45"/>
      <c r="X25" s="63"/>
      <c r="Y25" s="64"/>
      <c r="Z25" s="64"/>
      <c r="AA25" s="64"/>
      <c r="AB25" s="64"/>
      <c r="AC25" s="63"/>
      <c r="AD25" s="63"/>
      <c r="AE25" s="62"/>
      <c r="AF25" s="64"/>
      <c r="AG25" s="62"/>
      <c r="AH25" s="64"/>
      <c r="AI25" s="62"/>
      <c r="AJ25" s="64"/>
      <c r="AK25" s="62"/>
      <c r="AL25" s="64"/>
      <c r="AM25" s="62"/>
      <c r="AN25" s="64"/>
      <c r="AO25" s="62"/>
      <c r="AP25" s="64"/>
      <c r="AQ25" s="89"/>
      <c r="AR25" s="65"/>
    </row>
    <row r="26" spans="1:44" ht="15.75">
      <c r="A26" s="40">
        <v>20</v>
      </c>
      <c r="B26" s="41" t="s">
        <v>71</v>
      </c>
      <c r="C26" s="41" t="s">
        <v>72</v>
      </c>
      <c r="D26" s="41" t="s">
        <v>73</v>
      </c>
      <c r="E26" s="41" t="s">
        <v>86</v>
      </c>
      <c r="F26" s="42">
        <v>6</v>
      </c>
      <c r="G26" s="60"/>
      <c r="H26" s="60"/>
      <c r="I26" s="45">
        <v>3255623.26</v>
      </c>
      <c r="J26" s="61"/>
      <c r="K26" s="61"/>
      <c r="L26" s="61"/>
      <c r="M26" s="61"/>
      <c r="N26" s="61"/>
      <c r="O26" s="61"/>
      <c r="P26" s="62">
        <v>2</v>
      </c>
      <c r="Q26" s="45">
        <v>3255623.26</v>
      </c>
      <c r="R26" s="63"/>
      <c r="S26" s="89"/>
      <c r="T26" s="61"/>
      <c r="U26" s="61"/>
      <c r="V26" s="45"/>
      <c r="W26" s="45"/>
      <c r="X26" s="63"/>
      <c r="Y26" s="64"/>
      <c r="Z26" s="64"/>
      <c r="AA26" s="64"/>
      <c r="AB26" s="64"/>
      <c r="AC26" s="63"/>
      <c r="AD26" s="63"/>
      <c r="AE26" s="62"/>
      <c r="AF26" s="64"/>
      <c r="AG26" s="62"/>
      <c r="AH26" s="64"/>
      <c r="AI26" s="62"/>
      <c r="AJ26" s="64"/>
      <c r="AK26" s="62"/>
      <c r="AL26" s="64"/>
      <c r="AM26" s="62"/>
      <c r="AN26" s="64"/>
      <c r="AO26" s="62"/>
      <c r="AP26" s="64"/>
      <c r="AQ26" s="89"/>
      <c r="AR26" s="65"/>
    </row>
    <row r="27" spans="1:44" ht="15.75">
      <c r="A27" s="40">
        <v>21</v>
      </c>
      <c r="B27" s="41" t="s">
        <v>71</v>
      </c>
      <c r="C27" s="41" t="s">
        <v>72</v>
      </c>
      <c r="D27" s="41" t="s">
        <v>79</v>
      </c>
      <c r="E27" s="41" t="s">
        <v>80</v>
      </c>
      <c r="F27" s="42" t="s">
        <v>87</v>
      </c>
      <c r="G27" s="60"/>
      <c r="H27" s="60"/>
      <c r="I27" s="45">
        <v>140819.94</v>
      </c>
      <c r="J27" s="61"/>
      <c r="K27" s="61"/>
      <c r="L27" s="61"/>
      <c r="M27" s="61"/>
      <c r="N27" s="61"/>
      <c r="O27" s="61"/>
      <c r="P27" s="62"/>
      <c r="Q27" s="61"/>
      <c r="R27" s="63"/>
      <c r="S27" s="89"/>
      <c r="T27" s="61"/>
      <c r="U27" s="61"/>
      <c r="V27" s="45"/>
      <c r="W27" s="45"/>
      <c r="X27" s="63"/>
      <c r="Y27" s="64"/>
      <c r="Z27" s="64"/>
      <c r="AA27" s="64"/>
      <c r="AB27" s="64"/>
      <c r="AC27" s="63"/>
      <c r="AD27" s="63"/>
      <c r="AE27" s="62"/>
      <c r="AF27" s="64"/>
      <c r="AG27" s="62"/>
      <c r="AH27" s="64"/>
      <c r="AI27" s="62"/>
      <c r="AJ27" s="64"/>
      <c r="AK27" s="62"/>
      <c r="AL27" s="64"/>
      <c r="AM27" s="62"/>
      <c r="AN27" s="64"/>
      <c r="AO27" s="62"/>
      <c r="AP27" s="64"/>
      <c r="AQ27" s="89">
        <v>140819.94</v>
      </c>
      <c r="AR27" s="65"/>
    </row>
    <row r="28" spans="1:44" ht="15.75">
      <c r="A28" s="40">
        <v>22</v>
      </c>
      <c r="B28" s="41" t="s">
        <v>71</v>
      </c>
      <c r="C28" s="41" t="s">
        <v>72</v>
      </c>
      <c r="D28" s="41" t="s">
        <v>79</v>
      </c>
      <c r="E28" s="41" t="s">
        <v>80</v>
      </c>
      <c r="F28" s="42">
        <v>77</v>
      </c>
      <c r="G28" s="60"/>
      <c r="H28" s="60"/>
      <c r="I28" s="45">
        <v>3112306.08</v>
      </c>
      <c r="J28" s="61"/>
      <c r="K28" s="61"/>
      <c r="L28" s="61"/>
      <c r="M28" s="61"/>
      <c r="N28" s="61"/>
      <c r="O28" s="61"/>
      <c r="P28" s="62"/>
      <c r="Q28" s="61"/>
      <c r="R28" s="63">
        <v>706</v>
      </c>
      <c r="S28" s="89">
        <v>3026943.08</v>
      </c>
      <c r="T28" s="61"/>
      <c r="U28" s="61"/>
      <c r="V28" s="45"/>
      <c r="W28" s="45"/>
      <c r="X28" s="63"/>
      <c r="Y28" s="64"/>
      <c r="Z28" s="64"/>
      <c r="AA28" s="64"/>
      <c r="AB28" s="64"/>
      <c r="AC28" s="63"/>
      <c r="AD28" s="63"/>
      <c r="AE28" s="62"/>
      <c r="AF28" s="64"/>
      <c r="AG28" s="62"/>
      <c r="AH28" s="64"/>
      <c r="AI28" s="62"/>
      <c r="AJ28" s="64"/>
      <c r="AK28" s="62"/>
      <c r="AL28" s="64"/>
      <c r="AM28" s="62"/>
      <c r="AN28" s="64"/>
      <c r="AO28" s="62"/>
      <c r="AP28" s="64"/>
      <c r="AQ28" s="89">
        <v>85363</v>
      </c>
      <c r="AR28" s="65"/>
    </row>
    <row r="29" spans="1:44" ht="15.75">
      <c r="A29" s="40">
        <v>23</v>
      </c>
      <c r="B29" s="40" t="s">
        <v>71</v>
      </c>
      <c r="C29" s="40" t="s">
        <v>72</v>
      </c>
      <c r="D29" s="41" t="s">
        <v>79</v>
      </c>
      <c r="E29" s="40" t="s">
        <v>80</v>
      </c>
      <c r="F29" s="48">
        <v>132</v>
      </c>
      <c r="G29" s="60"/>
      <c r="H29" s="60"/>
      <c r="I29" s="45">
        <v>4110899.43</v>
      </c>
      <c r="J29" s="61"/>
      <c r="K29" s="61"/>
      <c r="L29" s="61"/>
      <c r="M29" s="61"/>
      <c r="N29" s="61"/>
      <c r="O29" s="61"/>
      <c r="P29" s="62">
        <v>2</v>
      </c>
      <c r="Q29" s="45">
        <v>4110899.43</v>
      </c>
      <c r="R29" s="63"/>
      <c r="S29" s="89"/>
      <c r="T29" s="61"/>
      <c r="U29" s="61"/>
      <c r="V29" s="63"/>
      <c r="W29" s="63"/>
      <c r="X29" s="63"/>
      <c r="Y29" s="64"/>
      <c r="Z29" s="64"/>
      <c r="AA29" s="64"/>
      <c r="AB29" s="64"/>
      <c r="AC29" s="63"/>
      <c r="AD29" s="63"/>
      <c r="AE29" s="62"/>
      <c r="AF29" s="64"/>
      <c r="AG29" s="62"/>
      <c r="AH29" s="64"/>
      <c r="AI29" s="62"/>
      <c r="AJ29" s="64"/>
      <c r="AK29" s="62"/>
      <c r="AL29" s="64"/>
      <c r="AM29" s="62"/>
      <c r="AN29" s="64"/>
      <c r="AO29" s="62"/>
      <c r="AP29" s="64"/>
      <c r="AQ29" s="89"/>
      <c r="AR29" s="65"/>
    </row>
    <row r="30" spans="1:44" ht="15.75">
      <c r="A30" s="40">
        <v>24</v>
      </c>
      <c r="B30" s="41" t="s">
        <v>71</v>
      </c>
      <c r="C30" s="41" t="s">
        <v>72</v>
      </c>
      <c r="D30" s="41" t="s">
        <v>73</v>
      </c>
      <c r="E30" s="41" t="s">
        <v>74</v>
      </c>
      <c r="F30" s="42">
        <v>11</v>
      </c>
      <c r="G30" s="60"/>
      <c r="H30" s="60"/>
      <c r="I30" s="45">
        <v>2279335.58</v>
      </c>
      <c r="J30" s="61"/>
      <c r="K30" s="61"/>
      <c r="L30" s="61"/>
      <c r="M30" s="61"/>
      <c r="N30" s="61"/>
      <c r="O30" s="61"/>
      <c r="P30" s="62"/>
      <c r="Q30" s="61"/>
      <c r="R30" s="63">
        <v>1204.2</v>
      </c>
      <c r="S30" s="89">
        <v>2239794.58</v>
      </c>
      <c r="T30" s="61"/>
      <c r="U30" s="61"/>
      <c r="V30" s="63"/>
      <c r="W30" s="63"/>
      <c r="X30" s="63"/>
      <c r="Y30" s="64"/>
      <c r="Z30" s="64"/>
      <c r="AA30" s="64"/>
      <c r="AB30" s="64"/>
      <c r="AC30" s="63"/>
      <c r="AD30" s="63"/>
      <c r="AE30" s="62"/>
      <c r="AF30" s="64"/>
      <c r="AG30" s="62"/>
      <c r="AH30" s="64"/>
      <c r="AI30" s="62"/>
      <c r="AJ30" s="64"/>
      <c r="AK30" s="62"/>
      <c r="AL30" s="64"/>
      <c r="AM30" s="62"/>
      <c r="AN30" s="64"/>
      <c r="AO30" s="62"/>
      <c r="AP30" s="64"/>
      <c r="AQ30" s="89">
        <v>39541</v>
      </c>
      <c r="AR30" s="65"/>
    </row>
    <row r="31" spans="1:44" ht="15.75">
      <c r="A31" s="40">
        <v>25</v>
      </c>
      <c r="B31" s="41" t="s">
        <v>71</v>
      </c>
      <c r="C31" s="41" t="s">
        <v>72</v>
      </c>
      <c r="D31" s="41" t="s">
        <v>73</v>
      </c>
      <c r="E31" s="41" t="s">
        <v>89</v>
      </c>
      <c r="F31" s="42">
        <v>1</v>
      </c>
      <c r="G31" s="60"/>
      <c r="H31" s="60"/>
      <c r="I31" s="45">
        <v>4055642.43</v>
      </c>
      <c r="J31" s="61"/>
      <c r="K31" s="61"/>
      <c r="L31" s="61"/>
      <c r="M31" s="61"/>
      <c r="N31" s="61"/>
      <c r="O31" s="61"/>
      <c r="P31" s="62"/>
      <c r="Q31" s="61"/>
      <c r="R31" s="63">
        <v>948</v>
      </c>
      <c r="S31" s="89">
        <v>3962102.43</v>
      </c>
      <c r="T31" s="61"/>
      <c r="U31" s="61"/>
      <c r="V31" s="63"/>
      <c r="W31" s="63"/>
      <c r="X31" s="63"/>
      <c r="Y31" s="64"/>
      <c r="Z31" s="64"/>
      <c r="AA31" s="64"/>
      <c r="AB31" s="64"/>
      <c r="AC31" s="63"/>
      <c r="AD31" s="63"/>
      <c r="AE31" s="62"/>
      <c r="AF31" s="64"/>
      <c r="AG31" s="62"/>
      <c r="AH31" s="64"/>
      <c r="AI31" s="62"/>
      <c r="AJ31" s="64"/>
      <c r="AK31" s="62"/>
      <c r="AL31" s="64"/>
      <c r="AM31" s="62"/>
      <c r="AN31" s="64"/>
      <c r="AO31" s="62"/>
      <c r="AP31" s="64"/>
      <c r="AQ31" s="89">
        <v>93540</v>
      </c>
      <c r="AR31" s="65"/>
    </row>
    <row r="32" spans="1:44" ht="15.75">
      <c r="A32" s="40">
        <v>26</v>
      </c>
      <c r="B32" s="41" t="s">
        <v>71</v>
      </c>
      <c r="C32" s="41" t="s">
        <v>72</v>
      </c>
      <c r="D32" s="41" t="s">
        <v>73</v>
      </c>
      <c r="E32" s="41" t="s">
        <v>90</v>
      </c>
      <c r="F32" s="42">
        <v>29</v>
      </c>
      <c r="G32" s="60"/>
      <c r="H32" s="60"/>
      <c r="I32" s="45">
        <v>4633654.12</v>
      </c>
      <c r="J32" s="61"/>
      <c r="K32" s="61"/>
      <c r="L32" s="61"/>
      <c r="M32" s="61"/>
      <c r="N32" s="61"/>
      <c r="O32" s="61"/>
      <c r="P32" s="62"/>
      <c r="Q32" s="61"/>
      <c r="R32" s="63">
        <v>1234</v>
      </c>
      <c r="S32" s="89">
        <v>4536898.12</v>
      </c>
      <c r="T32" s="61"/>
      <c r="U32" s="61"/>
      <c r="V32" s="63"/>
      <c r="W32" s="63"/>
      <c r="X32" s="63"/>
      <c r="Y32" s="64"/>
      <c r="Z32" s="64"/>
      <c r="AA32" s="64"/>
      <c r="AB32" s="64"/>
      <c r="AC32" s="63"/>
      <c r="AD32" s="63"/>
      <c r="AE32" s="62"/>
      <c r="AF32" s="64"/>
      <c r="AG32" s="62"/>
      <c r="AH32" s="64"/>
      <c r="AI32" s="62"/>
      <c r="AJ32" s="64"/>
      <c r="AK32" s="62"/>
      <c r="AL32" s="64"/>
      <c r="AM32" s="62"/>
      <c r="AN32" s="64"/>
      <c r="AO32" s="62"/>
      <c r="AP32" s="64"/>
      <c r="AQ32" s="89">
        <v>96756</v>
      </c>
      <c r="AR32" s="65"/>
    </row>
    <row r="33" spans="1:44" ht="15.75">
      <c r="A33" s="40">
        <v>27</v>
      </c>
      <c r="B33" s="41" t="s">
        <v>71</v>
      </c>
      <c r="C33" s="41" t="s">
        <v>72</v>
      </c>
      <c r="D33" s="41" t="s">
        <v>73</v>
      </c>
      <c r="E33" s="41" t="s">
        <v>91</v>
      </c>
      <c r="F33" s="42">
        <v>2</v>
      </c>
      <c r="G33" s="60"/>
      <c r="H33" s="60" t="s">
        <v>94</v>
      </c>
      <c r="I33" s="45">
        <v>34599</v>
      </c>
      <c r="J33" s="61"/>
      <c r="K33" s="61"/>
      <c r="L33" s="61"/>
      <c r="M33" s="61"/>
      <c r="N33" s="61"/>
      <c r="O33" s="61"/>
      <c r="P33" s="62"/>
      <c r="Q33" s="61"/>
      <c r="R33" s="63"/>
      <c r="S33" s="89"/>
      <c r="T33" s="61"/>
      <c r="U33" s="61"/>
      <c r="V33" s="63"/>
      <c r="W33" s="63"/>
      <c r="X33" s="63"/>
      <c r="Y33" s="64"/>
      <c r="Z33" s="64"/>
      <c r="AA33" s="64"/>
      <c r="AB33" s="64"/>
      <c r="AC33" s="63"/>
      <c r="AD33" s="63"/>
      <c r="AE33" s="62"/>
      <c r="AF33" s="64"/>
      <c r="AG33" s="62"/>
      <c r="AH33" s="64"/>
      <c r="AI33" s="62"/>
      <c r="AJ33" s="64"/>
      <c r="AK33" s="62"/>
      <c r="AL33" s="64"/>
      <c r="AM33" s="62"/>
      <c r="AN33" s="64"/>
      <c r="AO33" s="62"/>
      <c r="AP33" s="64"/>
      <c r="AQ33" s="89">
        <v>34599</v>
      </c>
      <c r="AR33" s="65"/>
    </row>
    <row r="34" spans="1:44" ht="15.75">
      <c r="A34" s="40">
        <v>28</v>
      </c>
      <c r="B34" s="41" t="s">
        <v>71</v>
      </c>
      <c r="C34" s="41" t="s">
        <v>72</v>
      </c>
      <c r="D34" s="41" t="s">
        <v>73</v>
      </c>
      <c r="E34" s="41" t="s">
        <v>91</v>
      </c>
      <c r="F34" s="42">
        <v>58</v>
      </c>
      <c r="G34" s="60"/>
      <c r="H34" s="60"/>
      <c r="I34" s="45">
        <v>4114072.41</v>
      </c>
      <c r="J34" s="61"/>
      <c r="K34" s="61"/>
      <c r="L34" s="61"/>
      <c r="M34" s="61"/>
      <c r="N34" s="61"/>
      <c r="O34" s="61"/>
      <c r="P34" s="62">
        <v>2</v>
      </c>
      <c r="Q34" s="45">
        <v>4114072.41</v>
      </c>
      <c r="R34" s="63"/>
      <c r="S34" s="89"/>
      <c r="T34" s="61"/>
      <c r="U34" s="61"/>
      <c r="V34" s="63"/>
      <c r="W34" s="63"/>
      <c r="X34" s="63"/>
      <c r="Y34" s="64"/>
      <c r="Z34" s="64"/>
      <c r="AA34" s="64"/>
      <c r="AB34" s="64"/>
      <c r="AC34" s="63"/>
      <c r="AD34" s="63"/>
      <c r="AE34" s="62"/>
      <c r="AF34" s="64"/>
      <c r="AG34" s="62"/>
      <c r="AH34" s="64"/>
      <c r="AI34" s="62"/>
      <c r="AJ34" s="64"/>
      <c r="AK34" s="62"/>
      <c r="AL34" s="64"/>
      <c r="AM34" s="62"/>
      <c r="AN34" s="64"/>
      <c r="AO34" s="62"/>
      <c r="AP34" s="64"/>
      <c r="AQ34" s="89"/>
      <c r="AR34" s="65"/>
    </row>
    <row r="35" spans="1:44" ht="15.75">
      <c r="A35" s="40">
        <v>29</v>
      </c>
      <c r="B35" s="41" t="s">
        <v>71</v>
      </c>
      <c r="C35" s="41" t="s">
        <v>72</v>
      </c>
      <c r="D35" s="41" t="s">
        <v>79</v>
      </c>
      <c r="E35" s="78" t="s">
        <v>81</v>
      </c>
      <c r="F35" s="42">
        <v>72</v>
      </c>
      <c r="G35" s="60"/>
      <c r="H35" s="60"/>
      <c r="I35" s="45">
        <v>956937.24</v>
      </c>
      <c r="J35" s="61"/>
      <c r="K35" s="61"/>
      <c r="L35" s="61"/>
      <c r="M35" s="61"/>
      <c r="N35" s="61"/>
      <c r="O35" s="61"/>
      <c r="P35" s="62"/>
      <c r="Q35" s="61"/>
      <c r="R35" s="63"/>
      <c r="S35" s="89"/>
      <c r="T35" s="61"/>
      <c r="U35" s="61"/>
      <c r="V35" s="63"/>
      <c r="W35" s="63"/>
      <c r="X35" s="63">
        <v>883369.24</v>
      </c>
      <c r="Y35" s="64"/>
      <c r="Z35" s="64"/>
      <c r="AA35" s="64"/>
      <c r="AB35" s="64"/>
      <c r="AC35" s="63"/>
      <c r="AD35" s="63"/>
      <c r="AE35" s="62"/>
      <c r="AF35" s="64"/>
      <c r="AG35" s="62"/>
      <c r="AH35" s="64"/>
      <c r="AI35" s="62"/>
      <c r="AJ35" s="64"/>
      <c r="AK35" s="62"/>
      <c r="AL35" s="64"/>
      <c r="AM35" s="62"/>
      <c r="AN35" s="64"/>
      <c r="AO35" s="62"/>
      <c r="AP35" s="64"/>
      <c r="AQ35" s="89">
        <v>73568</v>
      </c>
      <c r="AR35" s="65"/>
    </row>
    <row r="36" spans="1:44" ht="15.75">
      <c r="A36" s="40">
        <v>30</v>
      </c>
      <c r="B36" s="41" t="s">
        <v>71</v>
      </c>
      <c r="C36" s="41" t="s">
        <v>72</v>
      </c>
      <c r="D36" s="41" t="s">
        <v>73</v>
      </c>
      <c r="E36" s="41" t="s">
        <v>95</v>
      </c>
      <c r="F36" s="42">
        <v>19</v>
      </c>
      <c r="G36" s="60"/>
      <c r="H36" s="60"/>
      <c r="I36" s="45">
        <v>52978</v>
      </c>
      <c r="J36" s="61"/>
      <c r="K36" s="61"/>
      <c r="L36" s="61"/>
      <c r="M36" s="61"/>
      <c r="N36" s="61"/>
      <c r="O36" s="61"/>
      <c r="P36" s="62"/>
      <c r="Q36" s="61"/>
      <c r="R36" s="63"/>
      <c r="S36" s="89"/>
      <c r="T36" s="61"/>
      <c r="U36" s="61"/>
      <c r="V36" s="63"/>
      <c r="W36" s="63"/>
      <c r="X36" s="63"/>
      <c r="Y36" s="64"/>
      <c r="Z36" s="64"/>
      <c r="AA36" s="64"/>
      <c r="AB36" s="64"/>
      <c r="AC36" s="63"/>
      <c r="AD36" s="63"/>
      <c r="AE36" s="62"/>
      <c r="AF36" s="64"/>
      <c r="AG36" s="62"/>
      <c r="AH36" s="64"/>
      <c r="AI36" s="62"/>
      <c r="AJ36" s="64"/>
      <c r="AK36" s="62"/>
      <c r="AL36" s="64"/>
      <c r="AM36" s="62"/>
      <c r="AN36" s="64"/>
      <c r="AO36" s="62"/>
      <c r="AP36" s="64"/>
      <c r="AQ36" s="89">
        <v>52978</v>
      </c>
      <c r="AR36" s="65"/>
    </row>
    <row r="37" spans="1:44" ht="15.75">
      <c r="A37" s="40">
        <v>31</v>
      </c>
      <c r="B37" s="41" t="s">
        <v>71</v>
      </c>
      <c r="C37" s="41" t="s">
        <v>72</v>
      </c>
      <c r="D37" s="41" t="s">
        <v>73</v>
      </c>
      <c r="E37" s="41" t="s">
        <v>82</v>
      </c>
      <c r="F37" s="42">
        <v>2</v>
      </c>
      <c r="G37" s="60"/>
      <c r="H37" s="60"/>
      <c r="I37" s="45">
        <v>7961011.65</v>
      </c>
      <c r="J37" s="61"/>
      <c r="K37" s="61"/>
      <c r="L37" s="61"/>
      <c r="M37" s="61"/>
      <c r="N37" s="61"/>
      <c r="O37" s="61"/>
      <c r="P37" s="62">
        <v>5</v>
      </c>
      <c r="Q37" s="45">
        <v>7961011.65</v>
      </c>
      <c r="R37" s="63"/>
      <c r="S37" s="89"/>
      <c r="T37" s="61"/>
      <c r="U37" s="61"/>
      <c r="V37" s="63"/>
      <c r="W37" s="63"/>
      <c r="X37" s="63"/>
      <c r="Y37" s="64"/>
      <c r="Z37" s="64"/>
      <c r="AA37" s="64"/>
      <c r="AB37" s="64"/>
      <c r="AC37" s="63"/>
      <c r="AD37" s="63"/>
      <c r="AE37" s="62"/>
      <c r="AF37" s="64"/>
      <c r="AG37" s="62"/>
      <c r="AH37" s="64"/>
      <c r="AI37" s="62"/>
      <c r="AJ37" s="64"/>
      <c r="AK37" s="62"/>
      <c r="AL37" s="64"/>
      <c r="AM37" s="62"/>
      <c r="AN37" s="64"/>
      <c r="AO37" s="62"/>
      <c r="AP37" s="64"/>
      <c r="AQ37" s="89"/>
      <c r="AR37" s="65"/>
    </row>
    <row r="38" spans="1:44" ht="15.75">
      <c r="A38" s="40">
        <v>32</v>
      </c>
      <c r="B38" s="41" t="s">
        <v>71</v>
      </c>
      <c r="C38" s="41" t="s">
        <v>72</v>
      </c>
      <c r="D38" s="41" t="s">
        <v>73</v>
      </c>
      <c r="E38" s="41" t="s">
        <v>82</v>
      </c>
      <c r="F38" s="42">
        <v>4</v>
      </c>
      <c r="G38" s="60"/>
      <c r="H38" s="60"/>
      <c r="I38" s="45">
        <v>4771522</v>
      </c>
      <c r="J38" s="61"/>
      <c r="K38" s="61"/>
      <c r="L38" s="61"/>
      <c r="M38" s="61"/>
      <c r="N38" s="61"/>
      <c r="O38" s="61"/>
      <c r="P38" s="62">
        <v>3</v>
      </c>
      <c r="Q38" s="45">
        <v>4771522</v>
      </c>
      <c r="R38" s="63"/>
      <c r="S38" s="89"/>
      <c r="T38" s="61"/>
      <c r="U38" s="61"/>
      <c r="V38" s="63"/>
      <c r="W38" s="63"/>
      <c r="X38" s="63"/>
      <c r="Y38" s="64"/>
      <c r="Z38" s="64"/>
      <c r="AA38" s="64"/>
      <c r="AB38" s="64"/>
      <c r="AC38" s="63"/>
      <c r="AD38" s="63"/>
      <c r="AE38" s="62"/>
      <c r="AF38" s="64"/>
      <c r="AG38" s="62"/>
      <c r="AH38" s="64"/>
      <c r="AI38" s="62"/>
      <c r="AJ38" s="64"/>
      <c r="AK38" s="62"/>
      <c r="AL38" s="64"/>
      <c r="AM38" s="62"/>
      <c r="AN38" s="64"/>
      <c r="AO38" s="62"/>
      <c r="AP38" s="64"/>
      <c r="AQ38" s="89"/>
      <c r="AR38" s="65"/>
    </row>
    <row r="39" spans="1:44" ht="15.75">
      <c r="A39" s="40">
        <v>33</v>
      </c>
      <c r="B39" s="41" t="s">
        <v>71</v>
      </c>
      <c r="C39" s="41" t="s">
        <v>72</v>
      </c>
      <c r="D39" s="41" t="s">
        <v>73</v>
      </c>
      <c r="E39" s="41" t="s">
        <v>86</v>
      </c>
      <c r="F39" s="42">
        <v>60</v>
      </c>
      <c r="G39" s="60"/>
      <c r="H39" s="60"/>
      <c r="I39" s="45">
        <v>3612778.34</v>
      </c>
      <c r="J39" s="61"/>
      <c r="K39" s="61"/>
      <c r="L39" s="61"/>
      <c r="M39" s="61"/>
      <c r="N39" s="61"/>
      <c r="O39" s="61"/>
      <c r="P39" s="62">
        <v>2</v>
      </c>
      <c r="Q39" s="45">
        <v>3612778.34</v>
      </c>
      <c r="R39" s="63"/>
      <c r="S39" s="89"/>
      <c r="T39" s="61"/>
      <c r="U39" s="61"/>
      <c r="V39" s="63"/>
      <c r="W39" s="63"/>
      <c r="X39" s="63"/>
      <c r="Y39" s="64"/>
      <c r="Z39" s="64"/>
      <c r="AA39" s="64"/>
      <c r="AB39" s="64"/>
      <c r="AC39" s="63"/>
      <c r="AD39" s="63"/>
      <c r="AE39" s="62"/>
      <c r="AF39" s="64"/>
      <c r="AG39" s="62"/>
      <c r="AH39" s="64"/>
      <c r="AI39" s="62"/>
      <c r="AJ39" s="64"/>
      <c r="AK39" s="62"/>
      <c r="AL39" s="64"/>
      <c r="AM39" s="62"/>
      <c r="AN39" s="64"/>
      <c r="AO39" s="62"/>
      <c r="AP39" s="64"/>
      <c r="AQ39" s="89"/>
      <c r="AR39" s="65"/>
    </row>
    <row r="40" spans="1:44" ht="15.75">
      <c r="A40" s="40">
        <v>34</v>
      </c>
      <c r="B40" s="41" t="s">
        <v>71</v>
      </c>
      <c r="C40" s="41" t="s">
        <v>72</v>
      </c>
      <c r="D40" s="41" t="s">
        <v>73</v>
      </c>
      <c r="E40" s="41" t="s">
        <v>86</v>
      </c>
      <c r="F40" s="42">
        <v>62</v>
      </c>
      <c r="G40" s="60"/>
      <c r="H40" s="60"/>
      <c r="I40" s="45">
        <v>3618877.44</v>
      </c>
      <c r="J40" s="61"/>
      <c r="K40" s="61"/>
      <c r="L40" s="61"/>
      <c r="M40" s="61"/>
      <c r="N40" s="61"/>
      <c r="O40" s="61"/>
      <c r="P40" s="62">
        <v>2</v>
      </c>
      <c r="Q40" s="45">
        <v>3618877.44</v>
      </c>
      <c r="R40" s="63"/>
      <c r="S40" s="89"/>
      <c r="T40" s="61"/>
      <c r="U40" s="61"/>
      <c r="V40" s="63"/>
      <c r="W40" s="63"/>
      <c r="X40" s="63"/>
      <c r="Y40" s="64"/>
      <c r="Z40" s="64"/>
      <c r="AA40" s="64"/>
      <c r="AB40" s="64"/>
      <c r="AC40" s="63"/>
      <c r="AD40" s="63"/>
      <c r="AE40" s="62"/>
      <c r="AF40" s="64"/>
      <c r="AG40" s="62"/>
      <c r="AH40" s="64"/>
      <c r="AI40" s="62"/>
      <c r="AJ40" s="64"/>
      <c r="AK40" s="62"/>
      <c r="AL40" s="64"/>
      <c r="AM40" s="62"/>
      <c r="AN40" s="64"/>
      <c r="AO40" s="62"/>
      <c r="AP40" s="64"/>
      <c r="AQ40" s="89"/>
      <c r="AR40" s="65"/>
    </row>
    <row r="41" spans="1:44" ht="15.75">
      <c r="A41" s="40">
        <v>35</v>
      </c>
      <c r="B41" s="41" t="s">
        <v>71</v>
      </c>
      <c r="C41" s="41" t="s">
        <v>72</v>
      </c>
      <c r="D41" s="41" t="s">
        <v>73</v>
      </c>
      <c r="E41" s="41" t="s">
        <v>91</v>
      </c>
      <c r="F41" s="42">
        <v>54</v>
      </c>
      <c r="G41" s="60"/>
      <c r="H41" s="60"/>
      <c r="I41" s="45">
        <v>6343754.67</v>
      </c>
      <c r="J41" s="61"/>
      <c r="K41" s="61"/>
      <c r="L41" s="61"/>
      <c r="M41" s="61"/>
      <c r="N41" s="61"/>
      <c r="O41" s="61"/>
      <c r="P41" s="62">
        <v>4</v>
      </c>
      <c r="Q41" s="45">
        <v>6343754.67</v>
      </c>
      <c r="R41" s="63"/>
      <c r="S41" s="89"/>
      <c r="T41" s="61"/>
      <c r="U41" s="61"/>
      <c r="V41" s="63"/>
      <c r="W41" s="63"/>
      <c r="X41" s="63"/>
      <c r="Y41" s="64"/>
      <c r="Z41" s="64"/>
      <c r="AA41" s="64"/>
      <c r="AB41" s="64"/>
      <c r="AC41" s="63"/>
      <c r="AD41" s="63"/>
      <c r="AE41" s="62"/>
      <c r="AF41" s="64"/>
      <c r="AG41" s="62"/>
      <c r="AH41" s="64"/>
      <c r="AI41" s="62"/>
      <c r="AJ41" s="64"/>
      <c r="AK41" s="62"/>
      <c r="AL41" s="64"/>
      <c r="AM41" s="62"/>
      <c r="AN41" s="64"/>
      <c r="AO41" s="62"/>
      <c r="AP41" s="64"/>
      <c r="AQ41" s="89"/>
      <c r="AR41" s="65"/>
    </row>
    <row r="42" spans="1:44" ht="15.75">
      <c r="A42" s="40">
        <v>36</v>
      </c>
      <c r="B42" s="41" t="s">
        <v>71</v>
      </c>
      <c r="C42" s="41" t="s">
        <v>72</v>
      </c>
      <c r="D42" s="41" t="s">
        <v>73</v>
      </c>
      <c r="E42" s="41" t="s">
        <v>82</v>
      </c>
      <c r="F42" s="42">
        <v>18</v>
      </c>
      <c r="G42" s="60"/>
      <c r="H42" s="60"/>
      <c r="I42" s="45">
        <v>3948106.62</v>
      </c>
      <c r="J42" s="61"/>
      <c r="K42" s="61"/>
      <c r="L42" s="61"/>
      <c r="M42" s="61"/>
      <c r="N42" s="61"/>
      <c r="O42" s="61"/>
      <c r="P42" s="62">
        <v>2</v>
      </c>
      <c r="Q42" s="45">
        <v>3948106.62</v>
      </c>
      <c r="R42" s="63"/>
      <c r="S42" s="89"/>
      <c r="T42" s="61"/>
      <c r="U42" s="61"/>
      <c r="V42" s="63"/>
      <c r="W42" s="63"/>
      <c r="X42" s="63"/>
      <c r="Y42" s="64"/>
      <c r="Z42" s="64"/>
      <c r="AA42" s="64"/>
      <c r="AB42" s="64"/>
      <c r="AC42" s="63"/>
      <c r="AD42" s="63"/>
      <c r="AE42" s="62"/>
      <c r="AF42" s="64"/>
      <c r="AG42" s="62"/>
      <c r="AH42" s="64"/>
      <c r="AI42" s="62"/>
      <c r="AJ42" s="64"/>
      <c r="AK42" s="62"/>
      <c r="AL42" s="64"/>
      <c r="AM42" s="62"/>
      <c r="AN42" s="64"/>
      <c r="AO42" s="62"/>
      <c r="AP42" s="64"/>
      <c r="AQ42" s="89"/>
      <c r="AR42" s="65"/>
    </row>
    <row r="43" spans="1:44" ht="15.75">
      <c r="A43" s="40">
        <v>37</v>
      </c>
      <c r="B43" s="41" t="s">
        <v>71</v>
      </c>
      <c r="C43" s="41" t="s">
        <v>72</v>
      </c>
      <c r="D43" s="41" t="s">
        <v>79</v>
      </c>
      <c r="E43" s="41" t="s">
        <v>81</v>
      </c>
      <c r="F43" s="42">
        <v>122</v>
      </c>
      <c r="G43" s="60"/>
      <c r="H43" s="60"/>
      <c r="I43" s="45">
        <v>3949573.85</v>
      </c>
      <c r="J43" s="61"/>
      <c r="K43" s="61"/>
      <c r="L43" s="61"/>
      <c r="M43" s="61"/>
      <c r="N43" s="61"/>
      <c r="O43" s="61"/>
      <c r="P43" s="62">
        <v>2</v>
      </c>
      <c r="Q43" s="45">
        <v>3949573.85</v>
      </c>
      <c r="R43" s="63"/>
      <c r="S43" s="89"/>
      <c r="T43" s="61"/>
      <c r="U43" s="61"/>
      <c r="V43" s="63"/>
      <c r="W43" s="63"/>
      <c r="X43" s="63"/>
      <c r="Y43" s="64"/>
      <c r="Z43" s="64"/>
      <c r="AA43" s="64"/>
      <c r="AB43" s="64"/>
      <c r="AC43" s="63"/>
      <c r="AD43" s="63"/>
      <c r="AE43" s="62"/>
      <c r="AF43" s="64"/>
      <c r="AG43" s="62"/>
      <c r="AH43" s="64"/>
      <c r="AI43" s="62"/>
      <c r="AJ43" s="64"/>
      <c r="AK43" s="62"/>
      <c r="AL43" s="64"/>
      <c r="AM43" s="62"/>
      <c r="AN43" s="64"/>
      <c r="AO43" s="62"/>
      <c r="AP43" s="64"/>
      <c r="AQ43" s="89"/>
      <c r="AR43" s="65"/>
    </row>
    <row r="44" spans="1:44" ht="15.75">
      <c r="A44" s="40">
        <v>38</v>
      </c>
      <c r="B44" s="41" t="s">
        <v>71</v>
      </c>
      <c r="C44" s="41" t="s">
        <v>72</v>
      </c>
      <c r="D44" s="41" t="s">
        <v>73</v>
      </c>
      <c r="E44" s="41" t="s">
        <v>96</v>
      </c>
      <c r="F44" s="42">
        <v>3</v>
      </c>
      <c r="G44" s="60"/>
      <c r="H44" s="60"/>
      <c r="I44" s="45">
        <v>83096</v>
      </c>
      <c r="J44" s="61"/>
      <c r="K44" s="61"/>
      <c r="L44" s="61"/>
      <c r="M44" s="61"/>
      <c r="N44" s="61"/>
      <c r="O44" s="61"/>
      <c r="P44" s="62"/>
      <c r="Q44" s="61"/>
      <c r="R44" s="63"/>
      <c r="S44" s="89"/>
      <c r="T44" s="61"/>
      <c r="U44" s="61"/>
      <c r="V44" s="63"/>
      <c r="W44" s="63"/>
      <c r="X44" s="63"/>
      <c r="Y44" s="64"/>
      <c r="Z44" s="64"/>
      <c r="AA44" s="64"/>
      <c r="AB44" s="64"/>
      <c r="AC44" s="63"/>
      <c r="AD44" s="63"/>
      <c r="AE44" s="62"/>
      <c r="AF44" s="64"/>
      <c r="AG44" s="62"/>
      <c r="AH44" s="64"/>
      <c r="AI44" s="62"/>
      <c r="AJ44" s="64"/>
      <c r="AK44" s="62"/>
      <c r="AL44" s="64"/>
      <c r="AM44" s="62"/>
      <c r="AN44" s="64"/>
      <c r="AO44" s="62"/>
      <c r="AP44" s="64"/>
      <c r="AQ44" s="89">
        <v>83096</v>
      </c>
      <c r="AR44" s="65"/>
    </row>
    <row r="45" spans="1:44" ht="15.75">
      <c r="A45" s="40">
        <v>39</v>
      </c>
      <c r="B45" s="41" t="s">
        <v>71</v>
      </c>
      <c r="C45" s="41" t="s">
        <v>72</v>
      </c>
      <c r="D45" s="41" t="s">
        <v>73</v>
      </c>
      <c r="E45" s="41" t="s">
        <v>91</v>
      </c>
      <c r="F45" s="66">
        <v>42</v>
      </c>
      <c r="G45" s="66"/>
      <c r="H45" s="66"/>
      <c r="I45" s="45">
        <v>1591178.72</v>
      </c>
      <c r="J45" s="63"/>
      <c r="K45" s="63"/>
      <c r="L45" s="63"/>
      <c r="M45" s="63"/>
      <c r="N45" s="63"/>
      <c r="O45" s="63"/>
      <c r="P45" s="67">
        <v>1</v>
      </c>
      <c r="Q45" s="45">
        <v>1591178.72</v>
      </c>
      <c r="R45" s="63"/>
      <c r="S45" s="89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7"/>
      <c r="AF45" s="63"/>
      <c r="AG45" s="67"/>
      <c r="AH45" s="63"/>
      <c r="AI45" s="67"/>
      <c r="AJ45" s="63"/>
      <c r="AK45" s="67"/>
      <c r="AL45" s="63"/>
      <c r="AM45" s="67"/>
      <c r="AN45" s="63"/>
      <c r="AO45" s="67"/>
      <c r="AP45" s="63"/>
      <c r="AQ45" s="89"/>
      <c r="AR45" s="57"/>
    </row>
    <row r="46" spans="1:44" ht="15.75">
      <c r="A46" s="40">
        <v>40</v>
      </c>
      <c r="B46" s="41" t="s">
        <v>71</v>
      </c>
      <c r="C46" s="41" t="s">
        <v>72</v>
      </c>
      <c r="D46" s="41" t="s">
        <v>79</v>
      </c>
      <c r="E46" s="41" t="s">
        <v>81</v>
      </c>
      <c r="F46" s="42">
        <v>116</v>
      </c>
      <c r="G46" s="60"/>
      <c r="H46" s="60"/>
      <c r="I46" s="45">
        <v>4781701.59</v>
      </c>
      <c r="J46" s="61"/>
      <c r="K46" s="61"/>
      <c r="L46" s="61"/>
      <c r="M46" s="61"/>
      <c r="N46" s="61"/>
      <c r="O46" s="61"/>
      <c r="P46" s="62">
        <v>3</v>
      </c>
      <c r="Q46" s="45">
        <v>4781701.59</v>
      </c>
      <c r="R46" s="63"/>
      <c r="S46" s="89"/>
      <c r="T46" s="61"/>
      <c r="U46" s="61"/>
      <c r="V46" s="63"/>
      <c r="W46" s="63"/>
      <c r="X46" s="63"/>
      <c r="Y46" s="64"/>
      <c r="Z46" s="64"/>
      <c r="AA46" s="64"/>
      <c r="AB46" s="64"/>
      <c r="AC46" s="63"/>
      <c r="AD46" s="63"/>
      <c r="AE46" s="62"/>
      <c r="AF46" s="64"/>
      <c r="AG46" s="62"/>
      <c r="AH46" s="64"/>
      <c r="AI46" s="62"/>
      <c r="AJ46" s="64"/>
      <c r="AK46" s="62"/>
      <c r="AL46" s="64"/>
      <c r="AM46" s="62"/>
      <c r="AN46" s="64"/>
      <c r="AO46" s="62"/>
      <c r="AP46" s="64"/>
      <c r="AQ46" s="89"/>
      <c r="AR46" s="65"/>
    </row>
    <row r="47" spans="1:44" ht="15">
      <c r="A47" s="68" t="s">
        <v>92</v>
      </c>
      <c r="B47" s="68"/>
      <c r="C47" s="68"/>
      <c r="D47" s="68"/>
      <c r="E47" s="68"/>
      <c r="F47" s="69"/>
      <c r="G47" s="69"/>
      <c r="H47" s="69"/>
      <c r="I47" s="57">
        <f>Q47+S47+W47+X47+AQ47</f>
        <v>136096691.37</v>
      </c>
      <c r="J47" s="57">
        <f aca="true" t="shared" si="0" ref="J47:AR47">SUM(J7:J46)</f>
        <v>0</v>
      </c>
      <c r="K47" s="57">
        <f t="shared" si="0"/>
        <v>0</v>
      </c>
      <c r="L47" s="57">
        <f t="shared" si="0"/>
        <v>0</v>
      </c>
      <c r="M47" s="57">
        <f t="shared" si="0"/>
        <v>0</v>
      </c>
      <c r="N47" s="57">
        <f t="shared" si="0"/>
        <v>0</v>
      </c>
      <c r="O47" s="57">
        <f t="shared" si="0"/>
        <v>0</v>
      </c>
      <c r="P47" s="58">
        <f>SUM(P7:P46)</f>
        <v>66</v>
      </c>
      <c r="Q47" s="57">
        <f>SUM(Q7:Q46)</f>
        <v>117091996.04</v>
      </c>
      <c r="R47" s="57">
        <f t="shared" si="0"/>
        <v>4092.2</v>
      </c>
      <c r="S47" s="57">
        <f>SUM(S7:S46)</f>
        <v>13765738.21</v>
      </c>
      <c r="T47" s="58">
        <v>0</v>
      </c>
      <c r="U47" s="58">
        <v>0</v>
      </c>
      <c r="V47" s="57">
        <f t="shared" si="0"/>
        <v>1505.2</v>
      </c>
      <c r="W47" s="57">
        <f t="shared" si="0"/>
        <v>2617840.62</v>
      </c>
      <c r="X47" s="57">
        <f>SUM(X7:X46)</f>
        <v>1752172.56</v>
      </c>
      <c r="Y47" s="57">
        <f t="shared" si="0"/>
        <v>0</v>
      </c>
      <c r="Z47" s="57">
        <f t="shared" si="0"/>
        <v>0</v>
      </c>
      <c r="AA47" s="57">
        <f t="shared" si="0"/>
        <v>0</v>
      </c>
      <c r="AB47" s="57">
        <f t="shared" si="0"/>
        <v>0</v>
      </c>
      <c r="AC47" s="57">
        <f t="shared" si="0"/>
        <v>0</v>
      </c>
      <c r="AD47" s="57">
        <f t="shared" si="0"/>
        <v>0</v>
      </c>
      <c r="AE47" s="58">
        <f t="shared" si="0"/>
        <v>0</v>
      </c>
      <c r="AF47" s="57">
        <f t="shared" si="0"/>
        <v>0</v>
      </c>
      <c r="AG47" s="58">
        <f t="shared" si="0"/>
        <v>0</v>
      </c>
      <c r="AH47" s="57">
        <f t="shared" si="0"/>
        <v>0</v>
      </c>
      <c r="AI47" s="58">
        <f t="shared" si="0"/>
        <v>0</v>
      </c>
      <c r="AJ47" s="57">
        <f t="shared" si="0"/>
        <v>0</v>
      </c>
      <c r="AK47" s="58">
        <f t="shared" si="0"/>
        <v>0</v>
      </c>
      <c r="AL47" s="57">
        <f t="shared" si="0"/>
        <v>0</v>
      </c>
      <c r="AM47" s="58">
        <f t="shared" si="0"/>
        <v>0</v>
      </c>
      <c r="AN47" s="57">
        <f t="shared" si="0"/>
        <v>0</v>
      </c>
      <c r="AO47" s="58">
        <f t="shared" si="0"/>
        <v>0</v>
      </c>
      <c r="AP47" s="57">
        <f t="shared" si="0"/>
        <v>0</v>
      </c>
      <c r="AQ47" s="57">
        <f>SUM(AQ7:AQ46)</f>
        <v>868943.94</v>
      </c>
      <c r="AR47" s="57">
        <f t="shared" si="0"/>
        <v>0</v>
      </c>
    </row>
    <row r="48" spans="1:10" ht="15">
      <c r="A48" s="118" t="s">
        <v>62</v>
      </c>
      <c r="B48" s="118"/>
      <c r="C48" s="118"/>
      <c r="D48" s="118"/>
      <c r="E48" s="118"/>
      <c r="F48" s="118"/>
      <c r="G48" s="118"/>
      <c r="H48" s="118"/>
      <c r="I48" s="118"/>
      <c r="J48" s="118"/>
    </row>
    <row r="53" ht="15">
      <c r="J53" s="25"/>
    </row>
    <row r="62" ht="18" customHeight="1"/>
  </sheetData>
  <mergeCells count="31">
    <mergeCell ref="A48:J48"/>
    <mergeCell ref="A2:AR2"/>
    <mergeCell ref="AR3:AR4"/>
    <mergeCell ref="B4:B5"/>
    <mergeCell ref="C4:C5"/>
    <mergeCell ref="D4:D5"/>
    <mergeCell ref="E4:E5"/>
    <mergeCell ref="F4:F5"/>
    <mergeCell ref="G4:G5"/>
    <mergeCell ref="H4:H5"/>
    <mergeCell ref="AG4:AH4"/>
    <mergeCell ref="AI4:AJ4"/>
    <mergeCell ref="Y3:Z4"/>
    <mergeCell ref="AA3:AB4"/>
    <mergeCell ref="AC3:AD4"/>
    <mergeCell ref="P3:Q4"/>
    <mergeCell ref="AB1:AR1"/>
    <mergeCell ref="AG3:AP3"/>
    <mergeCell ref="AQ3:AQ4"/>
    <mergeCell ref="AK4:AL4"/>
    <mergeCell ref="AM4:AN4"/>
    <mergeCell ref="AO4:AP4"/>
    <mergeCell ref="AE3:AF4"/>
    <mergeCell ref="R3:S4"/>
    <mergeCell ref="T3:U4"/>
    <mergeCell ref="V3:W4"/>
    <mergeCell ref="X3:X4"/>
    <mergeCell ref="A3:A5"/>
    <mergeCell ref="B3:H3"/>
    <mergeCell ref="I3:I4"/>
    <mergeCell ref="J3:O3"/>
  </mergeCells>
  <printOptions horizontalCentered="1"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  <pageSetUpPr fitToPage="1"/>
  </sheetPr>
  <dimension ref="A1:N11"/>
  <sheetViews>
    <sheetView view="pageBreakPreview" zoomScale="115" zoomScaleSheetLayoutView="115" workbookViewId="0" topLeftCell="E1">
      <selection activeCell="F1" sqref="F1:N1"/>
    </sheetView>
  </sheetViews>
  <sheetFormatPr defaultColWidth="9.140625" defaultRowHeight="15"/>
  <cols>
    <col min="1" max="1" width="4.140625" style="0" customWidth="1"/>
    <col min="2" max="2" width="22.140625" style="0" customWidth="1"/>
    <col min="3" max="3" width="9.28125" style="0" customWidth="1"/>
    <col min="4" max="4" width="18.57421875" style="0" customWidth="1"/>
    <col min="5" max="11" width="9.8515625" style="0" customWidth="1"/>
    <col min="12" max="12" width="8.7109375" style="0" customWidth="1"/>
    <col min="13" max="14" width="11.8515625" style="0" bestFit="1" customWidth="1"/>
  </cols>
  <sheetData>
    <row r="1" spans="1:14" ht="74.25" customHeight="1">
      <c r="A1" s="13"/>
      <c r="F1" s="121" t="s">
        <v>100</v>
      </c>
      <c r="G1" s="121"/>
      <c r="H1" s="121"/>
      <c r="I1" s="121"/>
      <c r="J1" s="121"/>
      <c r="K1" s="121"/>
      <c r="L1" s="121"/>
      <c r="M1" s="121"/>
      <c r="N1" s="121"/>
    </row>
    <row r="2" spans="1:14" ht="45" customHeight="1">
      <c r="A2" s="119" t="s">
        <v>99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62.25" customHeight="1">
      <c r="A3" s="110" t="s">
        <v>24</v>
      </c>
      <c r="B3" s="113" t="s">
        <v>69</v>
      </c>
      <c r="C3" s="122" t="s">
        <v>68</v>
      </c>
      <c r="D3" s="122" t="s">
        <v>17</v>
      </c>
      <c r="E3" s="113" t="s">
        <v>34</v>
      </c>
      <c r="F3" s="113"/>
      <c r="G3" s="113"/>
      <c r="H3" s="113"/>
      <c r="I3" s="113"/>
      <c r="J3" s="113" t="s">
        <v>16</v>
      </c>
      <c r="K3" s="113"/>
      <c r="L3" s="113"/>
      <c r="M3" s="113"/>
      <c r="N3" s="113"/>
    </row>
    <row r="4" spans="1:14" ht="25.5">
      <c r="A4" s="111"/>
      <c r="B4" s="113"/>
      <c r="C4" s="122"/>
      <c r="D4" s="122"/>
      <c r="E4" s="8" t="s">
        <v>33</v>
      </c>
      <c r="F4" s="8" t="s">
        <v>32</v>
      </c>
      <c r="G4" s="8" t="s">
        <v>31</v>
      </c>
      <c r="H4" s="8" t="s">
        <v>30</v>
      </c>
      <c r="I4" s="8" t="s">
        <v>9</v>
      </c>
      <c r="J4" s="8" t="s">
        <v>33</v>
      </c>
      <c r="K4" s="8" t="s">
        <v>32</v>
      </c>
      <c r="L4" s="8" t="s">
        <v>31</v>
      </c>
      <c r="M4" s="8" t="s">
        <v>30</v>
      </c>
      <c r="N4" s="8" t="s">
        <v>9</v>
      </c>
    </row>
    <row r="5" spans="1:14" ht="15">
      <c r="A5" s="112"/>
      <c r="B5" s="113"/>
      <c r="C5" s="12" t="s">
        <v>26</v>
      </c>
      <c r="D5" s="7" t="s">
        <v>3</v>
      </c>
      <c r="E5" s="7" t="s">
        <v>27</v>
      </c>
      <c r="F5" s="7" t="s">
        <v>27</v>
      </c>
      <c r="G5" s="7" t="s">
        <v>27</v>
      </c>
      <c r="H5" s="7" t="s">
        <v>27</v>
      </c>
      <c r="I5" s="7" t="s">
        <v>27</v>
      </c>
      <c r="J5" s="7" t="s">
        <v>2</v>
      </c>
      <c r="K5" s="7" t="s">
        <v>2</v>
      </c>
      <c r="L5" s="7" t="s">
        <v>2</v>
      </c>
      <c r="M5" s="7" t="s">
        <v>2</v>
      </c>
      <c r="N5" s="7" t="s">
        <v>2</v>
      </c>
    </row>
    <row r="6" spans="1:14" ht="1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</row>
    <row r="7" spans="1:14" ht="15">
      <c r="A7" s="9"/>
      <c r="B7" s="8">
        <v>2015</v>
      </c>
      <c r="C7" s="11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</row>
    <row r="8" spans="1:14" ht="29.25" customHeight="1">
      <c r="A8" s="6">
        <v>1</v>
      </c>
      <c r="B8" s="6" t="s">
        <v>92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</row>
    <row r="9" spans="1:14" ht="15">
      <c r="A9" s="16"/>
      <c r="B9" s="70">
        <v>2016</v>
      </c>
      <c r="C9" s="71">
        <v>228236.02</v>
      </c>
      <c r="D9" s="72">
        <v>9695</v>
      </c>
      <c r="E9" s="72">
        <f aca="true" t="shared" si="0" ref="E9:L9">SUM(E10:E10)</f>
        <v>0</v>
      </c>
      <c r="F9" s="72">
        <f t="shared" si="0"/>
        <v>0</v>
      </c>
      <c r="G9" s="72">
        <f t="shared" si="0"/>
        <v>0</v>
      </c>
      <c r="H9" s="72">
        <v>40</v>
      </c>
      <c r="I9" s="72">
        <v>40</v>
      </c>
      <c r="J9" s="71">
        <f t="shared" si="0"/>
        <v>0</v>
      </c>
      <c r="K9" s="72">
        <f t="shared" si="0"/>
        <v>0</v>
      </c>
      <c r="L9" s="72">
        <f t="shared" si="0"/>
        <v>0</v>
      </c>
      <c r="M9" s="57">
        <v>136096691.37</v>
      </c>
      <c r="N9" s="71">
        <f>M9</f>
        <v>136096691.37</v>
      </c>
    </row>
    <row r="10" spans="1:14" ht="24.75" customHeight="1">
      <c r="A10" s="6">
        <v>1</v>
      </c>
      <c r="B10" s="73" t="s">
        <v>92</v>
      </c>
      <c r="C10" s="19">
        <f>C9</f>
        <v>228236.02</v>
      </c>
      <c r="D10" s="21">
        <f>D9</f>
        <v>9695</v>
      </c>
      <c r="E10" s="74">
        <v>0</v>
      </c>
      <c r="F10" s="74">
        <v>0</v>
      </c>
      <c r="G10" s="74">
        <v>0</v>
      </c>
      <c r="H10" s="87">
        <v>40</v>
      </c>
      <c r="I10" s="87">
        <v>40</v>
      </c>
      <c r="J10" s="22">
        <v>0</v>
      </c>
      <c r="K10" s="75">
        <v>0</v>
      </c>
      <c r="L10" s="75">
        <v>0</v>
      </c>
      <c r="M10" s="22">
        <f>M9</f>
        <v>136096691.37</v>
      </c>
      <c r="N10" s="22">
        <f>M9</f>
        <v>136096691.37</v>
      </c>
    </row>
    <row r="11" spans="1:10" ht="15">
      <c r="A11" s="120" t="s">
        <v>62</v>
      </c>
      <c r="B11" s="120"/>
      <c r="C11" s="120"/>
      <c r="D11" s="120"/>
      <c r="E11" s="120"/>
      <c r="F11" s="120"/>
      <c r="G11" s="120"/>
      <c r="H11" s="120"/>
      <c r="I11" s="120"/>
      <c r="J11" s="120"/>
    </row>
  </sheetData>
  <mergeCells count="9">
    <mergeCell ref="A11:J11"/>
    <mergeCell ref="E3:I3"/>
    <mergeCell ref="J3:N3"/>
    <mergeCell ref="F1:N1"/>
    <mergeCell ref="A2:N2"/>
    <mergeCell ref="A3:A5"/>
    <mergeCell ref="B3:B5"/>
    <mergeCell ref="C3:C4"/>
    <mergeCell ref="D3:D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Пчельников И.А.</dc:creator>
  <cp:keywords/>
  <dc:description/>
  <cp:lastModifiedBy>press</cp:lastModifiedBy>
  <cp:lastPrinted>2017-01-25T13:35:40Z</cp:lastPrinted>
  <dcterms:created xsi:type="dcterms:W3CDTF">2014-04-04T11:20:04Z</dcterms:created>
  <dcterms:modified xsi:type="dcterms:W3CDTF">2017-02-07T07:16:24Z</dcterms:modified>
  <cp:category/>
  <cp:version/>
  <cp:contentType/>
  <cp:contentStatus/>
</cp:coreProperties>
</file>