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'МБТ'!$A$1:$E$65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<sst xmlns="http://schemas.openxmlformats.org/spreadsheetml/2006/main" count="126" uniqueCount="96">
  <si>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Приложение № 5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 </t>
  </si>
  <si>
    <t>Межбюджетные трансферты, предоставляемые бюджету города Обнинска 
из других бюджетов бюджетной системы Российской Федерации, на 2022 год</t>
  </si>
  <si>
    <t>(руб.)</t>
  </si>
  <si>
    <t>№ п/п</t>
  </si>
  <si>
    <t>Наименование вида межбюджетных трансфертов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</si>
  <si>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</si>
  <si>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</si>
  <si>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</si>
  <si>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>МЕЖБЮДЖЕТНЫЕ ТРАНСФЕРТЫ - ВСЕГО</t>
  </si>
  <si>
    <t>I.</t>
  </si>
  <si>
    <t>Дотации бюджетам муниципальных образований</t>
  </si>
  <si>
    <t>1.</t>
  </si>
  <si>
    <t>Дотации бюджетам городских округов на поддержку мер по обеспечению сбалансированности бюджетов</t>
  </si>
  <si>
    <t>2.</t>
  </si>
  <si>
    <t>Прочие дотации бюджетам городских округов на стимулирование руководителей исполнительно-распорядительных органов муниципальных образований области</t>
  </si>
  <si>
    <t>3.</t>
  </si>
  <si>
    <t>Прочие дотации бюджетам городских округов за достижение показателей деятельности органов исполнительной власти субъектов Российской Федерации</t>
  </si>
  <si>
    <t>4.</t>
  </si>
  <si>
    <t>Прочие дотации бюджетам городских округов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</si>
  <si>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II.</t>
  </si>
  <si>
    <t>Субсидии бюджетам муниципальных образований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</si>
  <si>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</si>
  <si>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</si>
  <si>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</si>
  <si>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городских округов на реализацию мероприятий по обеспечению жильем молодых семей    </t>
  </si>
  <si>
    <t>5.</t>
  </si>
  <si>
    <t xml:space="preserve">Субсидии бюджетам городских округов на проведение комплексных кадастровых работ </t>
  </si>
  <si>
    <t>6.</t>
  </si>
  <si>
    <t>Субсидии бюджетам городских округов на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</si>
  <si>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7.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</si>
  <si>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</si>
  <si>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>8.</t>
  </si>
  <si>
    <t xml:space="preserve">Субсидии бюджетам городских округов на реализацию программ формирования современной городской среды </t>
  </si>
  <si>
    <t>9.</t>
  </si>
  <si>
    <t>Прочие субсидии бюджетам городских округов на реализацию инфраструктурных проектов</t>
  </si>
  <si>
    <t>10.</t>
  </si>
  <si>
    <t>Прочие субсидии бюджетам городских округов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</si>
  <si>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11.</t>
  </si>
  <si>
    <t>Прочие 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</si>
  <si>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12.</t>
  </si>
  <si>
    <t>Прочие субсидии бюджетам городских округов на софинансирование мероприятий муниципальных программ развития малого и среднего предпринимательства</t>
  </si>
  <si>
    <t>13.</t>
  </si>
  <si>
    <t xml:space="preserve">Прочие субсидии бюджетам городских округов на организацию отдыха и оздоровления детей    </t>
  </si>
  <si>
    <t>14.</t>
  </si>
  <si>
    <t>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</t>
  </si>
  <si>
    <t>15.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</si>
  <si>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</si>
  <si>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16.</t>
  </si>
  <si>
    <t xml:space="preserve">Прочие субсидии бюджетам городских округов на реализацию мероприятий по присмотру и уходу за детьми  </t>
  </si>
  <si>
    <t>17.</t>
  </si>
  <si>
    <t>Прочие 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</si>
  <si>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18.</t>
  </si>
  <si>
    <t>Прочие субсидии бюджетам городских округов на проведение комплексных кадастровых работ за счет средств областного бюджета</t>
  </si>
  <si>
    <t>III.</t>
  </si>
  <si>
    <t>Субвенции бюджетам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</si>
  <si>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</si>
  <si>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</si>
  <si>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</si>
  <si>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</si>
  <si>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</si>
  <si>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</si>
  <si>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</si>
  <si>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</si>
  <si>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</si>
  <si>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</si>
  <si>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</si>
  <si>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</si>
  <si>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</si>
  <si>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</si>
  <si>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</si>
  <si>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</si>
  <si>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</si>
  <si>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</si>
  <si>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19.</t>
  </si>
  <si>
    <t>Субвенции бюджетам городских округов на оплату жилищно-коммунальных услуг отдельным категориям граждан</t>
  </si>
  <si>
    <t>20.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</si>
  <si>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</si>
  <si>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>21.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</si>
  <si>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</si>
  <si>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22.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</si>
  <si>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</si>
  <si>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23.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</si>
  <si>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</si>
  <si>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24.</t>
  </si>
  <si>
    <t xml:space="preserve">Субвенции бюджетам городских округов на государственную регистрацию актов гражданского состояния </t>
  </si>
  <si>
    <t>IV.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</si>
  <si>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</si>
  <si>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</si>
  <si>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</si>
  <si>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создание виртуальных концертных залов</t>
  </si>
  <si>
    <t>Прочие межбюджетные трансферты, передаваемые бюджетам городских округов на предоставление дополнительной меры социальной поддержки детям (в том числе усыновленным (удочеренным)) военнослужащих, добровольцев, мобилизованных, а также детям супруги (супруга) военнослужащих, добровольцев, мобилизованных, находящихся на содержании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</si>
  <si>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>Прочие межбюджетные трансферты, передаваемые бюджетам городских округов на поощрение лучших муниципальных образований Калужской области, на территории которых расположены общеобразовательные организации - победители ежегодного конкурсного отбора лучших общеобразовательных организаций, находящихся на территории Калужской области</t>
  </si>
  <si>
    <t>Прочие межбюджетные трансферты, передаваемые бюджетам городских округов на поощрение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</si>
  <si>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Прочие межбюджетные трансферты, передаваемые бюджетам городских округов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</si>
  <si>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</si>
  <si>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 xml:space="preserve">от 27.12.2022 № 01-35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</si>
</sst>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 wrapText="1"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625" style="1" customWidth="1"/>
    <col min="2" max="2" width="76.00390625" style="2" customWidth="1"/>
    <col min="3" max="3" width="19.75390625" style="2" customWidth="1"/>
    <col min="4" max="4" width="18.875" style="2" customWidth="1"/>
    <col min="5" max="5" width="19.375" style="2" customWidth="1"/>
    <col min="6" max="16384" width="9.125" style="2" customWidth="1"/>
  </cols>
  <sheetData>
    <row r="1" spans="3:5" ht="75" customHeight="1">
      <c r="C1" s="23" t="s">
        <v>0</v>
      </c>
      <c r="D1" s="23"/>
      <c r="E1" s="23"/>
    </row>
    <row r="2" spans="3:5" ht="15.75" customHeight="1">
      <c r="C2" s="23" t="s">
        <v>95</v>
      </c>
      <c r="D2" s="23"/>
      <c r="E2" s="23"/>
    </row>
    <row r="3" ht="15">
      <c r="C3" s="3"/>
    </row>
    <row r="4" spans="1:5" s="4" customFormat="1" ht="45.75" customHeight="1">
      <c r="A4" s="24" t="s">
        <v>1</v>
      </c>
      <c r="B4" s="24"/>
      <c r="C4" s="24"/>
      <c r="D4" s="24"/>
      <c r="E4" s="24"/>
    </row>
    <row r="5" spans="3:5" ht="15">
      <c r="C5" s="5"/>
      <c r="E5" s="5" t="s">
        <v>2</v>
      </c>
    </row>
    <row r="6" spans="1:5" ht="50.25" customHeight="1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</row>
    <row r="7" spans="1:5" ht="25.5" customHeight="1">
      <c r="A7" s="11"/>
      <c r="B7" s="12" t="s">
        <v>8</v>
      </c>
      <c r="C7" s="13">
        <f>SUM(C8,C13,C32,C57)</f>
        <v>3891047318.05</v>
      </c>
      <c r="D7" s="13">
        <f>SUM(D8,D13,D32,D57)</f>
        <v>347346110.33000004</v>
      </c>
      <c r="E7" s="14">
        <f aca="true" t="shared" si="0" ref="E7:E65">SUM(C7:D7)</f>
        <v>4238393428.38</v>
      </c>
    </row>
    <row r="8" spans="1:5" s="4" customFormat="1" ht="24" customHeight="1">
      <c r="A8" s="6" t="s">
        <v>9</v>
      </c>
      <c r="B8" s="12" t="s">
        <v>10</v>
      </c>
      <c r="C8" s="13">
        <f>SUM(C12:C12)</f>
        <v>0</v>
      </c>
      <c r="D8" s="13">
        <f>SUM(D9:D12)</f>
        <v>26153726</v>
      </c>
      <c r="E8" s="14">
        <f t="shared" si="0"/>
        <v>26153726</v>
      </c>
    </row>
    <row r="9" spans="1:5" s="4" customFormat="1" ht="30" customHeight="1">
      <c r="A9" s="15" t="s">
        <v>11</v>
      </c>
      <c r="B9" s="16" t="s">
        <v>12</v>
      </c>
      <c r="C9" s="17"/>
      <c r="D9" s="17">
        <v>10409368</v>
      </c>
      <c r="E9" s="18">
        <f t="shared" si="0"/>
        <v>10409368</v>
      </c>
    </row>
    <row r="10" spans="1:5" s="4" customFormat="1" ht="30" customHeight="1">
      <c r="A10" s="15" t="s">
        <v>13</v>
      </c>
      <c r="B10" s="16" t="s">
        <v>14</v>
      </c>
      <c r="C10" s="17"/>
      <c r="D10" s="17">
        <v>2456430</v>
      </c>
      <c r="E10" s="18">
        <f t="shared" si="0"/>
        <v>2456430</v>
      </c>
    </row>
    <row r="11" spans="1:5" s="4" customFormat="1" ht="31.5" customHeight="1">
      <c r="A11" s="15" t="s">
        <v>15</v>
      </c>
      <c r="B11" s="16" t="s">
        <v>16</v>
      </c>
      <c r="C11" s="17"/>
      <c r="D11" s="17">
        <v>2493139</v>
      </c>
      <c r="E11" s="18">
        <f t="shared" si="0"/>
        <v>2493139</v>
      </c>
    </row>
    <row r="12" spans="1:5" s="4" customFormat="1" ht="60">
      <c r="A12" s="15" t="s">
        <v>17</v>
      </c>
      <c r="B12" s="16" t="s">
        <v>18</v>
      </c>
      <c r="C12" s="17"/>
      <c r="D12" s="17">
        <v>10794789</v>
      </c>
      <c r="E12" s="18">
        <f t="shared" si="0"/>
        <v>10794789</v>
      </c>
    </row>
    <row r="13" spans="1:5" s="4" customFormat="1" ht="27.75" customHeight="1">
      <c r="A13" s="6" t="s">
        <v>19</v>
      </c>
      <c r="B13" s="12" t="s">
        <v>20</v>
      </c>
      <c r="C13" s="13">
        <f>SUM(C14:C31)</f>
        <v>1561057164.65</v>
      </c>
      <c r="D13" s="13">
        <f>SUM(D14:D31)</f>
        <v>248680553.23</v>
      </c>
      <c r="E13" s="14">
        <f t="shared" si="0"/>
        <v>1809737717.88</v>
      </c>
    </row>
    <row r="14" spans="1:5" s="4" customFormat="1" ht="79.5" customHeight="1">
      <c r="A14" s="15" t="s">
        <v>11</v>
      </c>
      <c r="B14" s="16" t="s">
        <v>21</v>
      </c>
      <c r="C14" s="17">
        <v>91331484.75</v>
      </c>
      <c r="D14" s="17">
        <v>-13679891.42</v>
      </c>
      <c r="E14" s="18">
        <f t="shared" si="0"/>
        <v>77651593.33</v>
      </c>
    </row>
    <row r="15" spans="1:5" s="4" customFormat="1" ht="47.25" customHeight="1">
      <c r="A15" s="15" t="s">
        <v>13</v>
      </c>
      <c r="B15" s="16" t="s">
        <v>22</v>
      </c>
      <c r="C15" s="17">
        <v>4022234</v>
      </c>
      <c r="D15" s="17">
        <v>-201717</v>
      </c>
      <c r="E15" s="18">
        <f t="shared" si="0"/>
        <v>3820517</v>
      </c>
    </row>
    <row r="16" spans="1:5" s="4" customFormat="1" ht="46.5" customHeight="1">
      <c r="A16" s="15" t="s">
        <v>15</v>
      </c>
      <c r="B16" s="19" t="s">
        <v>23</v>
      </c>
      <c r="C16" s="20">
        <v>71397562</v>
      </c>
      <c r="D16" s="20">
        <v>-1155525</v>
      </c>
      <c r="E16" s="18">
        <f t="shared" si="0"/>
        <v>70242037</v>
      </c>
    </row>
    <row r="17" spans="1:5" s="4" customFormat="1" ht="30.75" customHeight="1">
      <c r="A17" s="15" t="s">
        <v>17</v>
      </c>
      <c r="B17" s="19" t="s">
        <v>24</v>
      </c>
      <c r="C17" s="20">
        <v>12295145.48</v>
      </c>
      <c r="D17" s="20">
        <v>-780906.38</v>
      </c>
      <c r="E17" s="18">
        <f t="shared" si="0"/>
        <v>11514239.1</v>
      </c>
    </row>
    <row r="18" spans="1:5" s="4" customFormat="1" ht="31.5" customHeight="1">
      <c r="A18" s="15" t="s">
        <v>25</v>
      </c>
      <c r="B18" s="19" t="s">
        <v>26</v>
      </c>
      <c r="C18" s="20">
        <v>2605967</v>
      </c>
      <c r="D18" s="20">
        <v>107423.76</v>
      </c>
      <c r="E18" s="18">
        <f t="shared" si="0"/>
        <v>2713390.76</v>
      </c>
    </row>
    <row r="19" spans="1:5" s="4" customFormat="1" ht="48" customHeight="1">
      <c r="A19" s="15" t="s">
        <v>27</v>
      </c>
      <c r="B19" s="19" t="s">
        <v>28</v>
      </c>
      <c r="C19" s="20">
        <v>422953</v>
      </c>
      <c r="D19" s="20"/>
      <c r="E19" s="18">
        <f t="shared" si="0"/>
        <v>422953</v>
      </c>
    </row>
    <row r="20" spans="1:5" s="4" customFormat="1" ht="77.25" customHeight="1">
      <c r="A20" s="15" t="s">
        <v>29</v>
      </c>
      <c r="B20" s="19" t="s">
        <v>30</v>
      </c>
      <c r="C20" s="20">
        <v>38226324</v>
      </c>
      <c r="D20" s="20"/>
      <c r="E20" s="18">
        <f t="shared" si="0"/>
        <v>38226324</v>
      </c>
    </row>
    <row r="21" spans="1:5" s="4" customFormat="1" ht="30" customHeight="1">
      <c r="A21" s="15" t="s">
        <v>31</v>
      </c>
      <c r="B21" s="16" t="s">
        <v>32</v>
      </c>
      <c r="C21" s="17">
        <v>20546859.51</v>
      </c>
      <c r="D21" s="17">
        <v>-1590861.55</v>
      </c>
      <c r="E21" s="18">
        <f t="shared" si="0"/>
        <v>18955997.96</v>
      </c>
    </row>
    <row r="22" spans="1:5" s="4" customFormat="1" ht="30" customHeight="1">
      <c r="A22" s="15" t="s">
        <v>33</v>
      </c>
      <c r="B22" s="19" t="s">
        <v>34</v>
      </c>
      <c r="C22" s="20">
        <v>1186267000</v>
      </c>
      <c r="D22" s="20">
        <v>231541000</v>
      </c>
      <c r="E22" s="18">
        <f t="shared" si="0"/>
        <v>1417808000</v>
      </c>
    </row>
    <row r="23" spans="1:5" s="4" customFormat="1" ht="63" customHeight="1">
      <c r="A23" s="15" t="s">
        <v>35</v>
      </c>
      <c r="B23" s="16" t="s">
        <v>36</v>
      </c>
      <c r="C23" s="17">
        <v>500000</v>
      </c>
      <c r="D23" s="17"/>
      <c r="E23" s="18">
        <f t="shared" si="0"/>
        <v>500000</v>
      </c>
    </row>
    <row r="24" spans="1:5" s="4" customFormat="1" ht="93" customHeight="1">
      <c r="A24" s="21" t="s">
        <v>37</v>
      </c>
      <c r="B24" s="19" t="s">
        <v>38</v>
      </c>
      <c r="C24" s="20">
        <v>161294</v>
      </c>
      <c r="D24" s="20">
        <v>-161294</v>
      </c>
      <c r="E24" s="18">
        <f t="shared" si="0"/>
        <v>0</v>
      </c>
    </row>
    <row r="25" spans="1:5" s="4" customFormat="1" ht="32.25" customHeight="1">
      <c r="A25" s="15" t="s">
        <v>39</v>
      </c>
      <c r="B25" s="19" t="s">
        <v>40</v>
      </c>
      <c r="C25" s="17">
        <v>1687422.14</v>
      </c>
      <c r="D25" s="17">
        <v>110044.25</v>
      </c>
      <c r="E25" s="18">
        <f t="shared" si="0"/>
        <v>1797466.39</v>
      </c>
    </row>
    <row r="26" spans="1:5" s="4" customFormat="1" ht="33" customHeight="1">
      <c r="A26" s="15" t="s">
        <v>41</v>
      </c>
      <c r="B26" s="19" t="s">
        <v>42</v>
      </c>
      <c r="C26" s="20">
        <v>2296329</v>
      </c>
      <c r="D26" s="20"/>
      <c r="E26" s="18">
        <f t="shared" si="0"/>
        <v>2296329</v>
      </c>
    </row>
    <row r="27" spans="1:5" s="4" customFormat="1" ht="46.5" customHeight="1">
      <c r="A27" s="15" t="s">
        <v>43</v>
      </c>
      <c r="B27" s="19" t="s">
        <v>44</v>
      </c>
      <c r="C27" s="20">
        <v>76236</v>
      </c>
      <c r="D27" s="20">
        <v>-5883</v>
      </c>
      <c r="E27" s="18">
        <f t="shared" si="0"/>
        <v>70353</v>
      </c>
    </row>
    <row r="28" spans="1:5" s="4" customFormat="1" ht="51.75" customHeight="1">
      <c r="A28" s="15" t="s">
        <v>45</v>
      </c>
      <c r="B28" s="19" t="s">
        <v>46</v>
      </c>
      <c r="C28" s="20">
        <v>11826448.77</v>
      </c>
      <c r="D28" s="20">
        <v>34705496.57</v>
      </c>
      <c r="E28" s="18">
        <f t="shared" si="0"/>
        <v>46531945.34</v>
      </c>
    </row>
    <row r="29" spans="1:5" s="4" customFormat="1" ht="32.25" customHeight="1">
      <c r="A29" s="15" t="s">
        <v>47</v>
      </c>
      <c r="B29" s="19" t="s">
        <v>48</v>
      </c>
      <c r="C29" s="20">
        <v>117176572</v>
      </c>
      <c r="D29" s="20"/>
      <c r="E29" s="18">
        <f t="shared" si="0"/>
        <v>117176572</v>
      </c>
    </row>
    <row r="30" spans="1:5" s="4" customFormat="1" ht="94.5" customHeight="1">
      <c r="A30" s="15" t="s">
        <v>49</v>
      </c>
      <c r="B30" s="19" t="s">
        <v>50</v>
      </c>
      <c r="C30" s="20">
        <v>10000</v>
      </c>
      <c r="D30" s="20"/>
      <c r="E30" s="18">
        <f t="shared" si="0"/>
        <v>10000</v>
      </c>
    </row>
    <row r="31" spans="1:5" s="4" customFormat="1" ht="31.5" customHeight="1">
      <c r="A31" s="15" t="s">
        <v>51</v>
      </c>
      <c r="B31" s="19" t="s">
        <v>52</v>
      </c>
      <c r="C31" s="20">
        <v>207333</v>
      </c>
      <c r="D31" s="20">
        <v>-207333</v>
      </c>
      <c r="E31" s="18">
        <f t="shared" si="0"/>
        <v>0</v>
      </c>
    </row>
    <row r="32" spans="1:5" s="4" customFormat="1" ht="26.25" customHeight="1">
      <c r="A32" s="6" t="s">
        <v>53</v>
      </c>
      <c r="B32" s="12" t="s">
        <v>54</v>
      </c>
      <c r="C32" s="13">
        <f>SUM(C33:C56)</f>
        <v>2248030005.4</v>
      </c>
      <c r="D32" s="13">
        <f>SUM(D33:D56)</f>
        <v>30101908.260000005</v>
      </c>
      <c r="E32" s="14">
        <f t="shared" si="0"/>
        <v>2278131913.6600003</v>
      </c>
    </row>
    <row r="33" spans="1:5" ht="30" customHeight="1">
      <c r="A33" s="15" t="s">
        <v>11</v>
      </c>
      <c r="B33" s="19" t="s">
        <v>55</v>
      </c>
      <c r="C33" s="17">
        <v>34397971</v>
      </c>
      <c r="D33" s="17">
        <v>-12000000</v>
      </c>
      <c r="E33" s="18">
        <f t="shared" si="0"/>
        <v>22397971</v>
      </c>
    </row>
    <row r="34" spans="1:5" ht="31.5" customHeight="1">
      <c r="A34" s="15" t="s">
        <v>13</v>
      </c>
      <c r="B34" s="22" t="s">
        <v>56</v>
      </c>
      <c r="C34" s="20">
        <v>49263</v>
      </c>
      <c r="D34" s="20"/>
      <c r="E34" s="18">
        <f t="shared" si="0"/>
        <v>49263</v>
      </c>
    </row>
    <row r="35" spans="1:5" ht="93" customHeight="1">
      <c r="A35" s="15" t="s">
        <v>15</v>
      </c>
      <c r="B35" s="19" t="s">
        <v>57</v>
      </c>
      <c r="C35" s="17">
        <v>476798201.3</v>
      </c>
      <c r="D35" s="17">
        <v>-12945991.9</v>
      </c>
      <c r="E35" s="18">
        <f t="shared" si="0"/>
        <v>463852209.40000004</v>
      </c>
    </row>
    <row r="36" spans="1:5" ht="46.5" customHeight="1">
      <c r="A36" s="15" t="s">
        <v>17</v>
      </c>
      <c r="B36" s="19" t="s">
        <v>58</v>
      </c>
      <c r="C36" s="17">
        <v>429435</v>
      </c>
      <c r="D36" s="17"/>
      <c r="E36" s="18">
        <f t="shared" si="0"/>
        <v>429435</v>
      </c>
    </row>
    <row r="37" spans="1:5" ht="48.75" customHeight="1">
      <c r="A37" s="15" t="s">
        <v>25</v>
      </c>
      <c r="B37" s="19" t="s">
        <v>59</v>
      </c>
      <c r="C37" s="18">
        <v>63965044</v>
      </c>
      <c r="D37" s="18">
        <v>4713138</v>
      </c>
      <c r="E37" s="18">
        <f t="shared" si="0"/>
        <v>68678182</v>
      </c>
    </row>
    <row r="38" spans="1:5" ht="141" customHeight="1">
      <c r="A38" s="15" t="s">
        <v>27</v>
      </c>
      <c r="B38" s="19" t="s">
        <v>60</v>
      </c>
      <c r="C38" s="17">
        <v>759351448.1</v>
      </c>
      <c r="D38" s="17">
        <v>52084035.68</v>
      </c>
      <c r="E38" s="18">
        <f t="shared" si="0"/>
        <v>811435483.78</v>
      </c>
    </row>
    <row r="39" spans="1:5" ht="64.5" customHeight="1">
      <c r="A39" s="15" t="s">
        <v>29</v>
      </c>
      <c r="B39" s="19" t="s">
        <v>61</v>
      </c>
      <c r="C39" s="17">
        <v>127980</v>
      </c>
      <c r="D39" s="17"/>
      <c r="E39" s="18">
        <f t="shared" si="0"/>
        <v>127980</v>
      </c>
    </row>
    <row r="40" spans="1:5" ht="48" customHeight="1">
      <c r="A40" s="15" t="s">
        <v>31</v>
      </c>
      <c r="B40" s="19" t="s">
        <v>62</v>
      </c>
      <c r="C40" s="17">
        <v>27901990</v>
      </c>
      <c r="D40" s="17">
        <v>1148521</v>
      </c>
      <c r="E40" s="18">
        <f t="shared" si="0"/>
        <v>29050511</v>
      </c>
    </row>
    <row r="41" spans="1:5" ht="45" customHeight="1">
      <c r="A41" s="15" t="s">
        <v>33</v>
      </c>
      <c r="B41" s="19" t="s">
        <v>63</v>
      </c>
      <c r="C41" s="17">
        <v>2174472</v>
      </c>
      <c r="D41" s="17"/>
      <c r="E41" s="18">
        <f t="shared" si="0"/>
        <v>2174472</v>
      </c>
    </row>
    <row r="42" spans="1:5" ht="63.75" customHeight="1">
      <c r="A42" s="15" t="s">
        <v>35</v>
      </c>
      <c r="B42" s="19" t="s">
        <v>64</v>
      </c>
      <c r="C42" s="17">
        <v>2060302</v>
      </c>
      <c r="D42" s="17">
        <v>3600000</v>
      </c>
      <c r="E42" s="18">
        <f t="shared" si="0"/>
        <v>5660302</v>
      </c>
    </row>
    <row r="43" spans="1:5" ht="48" customHeight="1">
      <c r="A43" s="15" t="s">
        <v>37</v>
      </c>
      <c r="B43" s="22" t="s">
        <v>65</v>
      </c>
      <c r="C43" s="17">
        <v>74557582</v>
      </c>
      <c r="D43" s="17">
        <v>1875930</v>
      </c>
      <c r="E43" s="18">
        <f t="shared" si="0"/>
        <v>76433512</v>
      </c>
    </row>
    <row r="44" spans="1:5" ht="45.75" customHeight="1">
      <c r="A44" s="15" t="s">
        <v>39</v>
      </c>
      <c r="B44" s="16" t="s">
        <v>66</v>
      </c>
      <c r="C44" s="17">
        <v>529773</v>
      </c>
      <c r="D44" s="17">
        <v>300000</v>
      </c>
      <c r="E44" s="18">
        <f t="shared" si="0"/>
        <v>829773</v>
      </c>
    </row>
    <row r="45" spans="1:5" ht="60.75" customHeight="1">
      <c r="A45" s="15" t="s">
        <v>41</v>
      </c>
      <c r="B45" s="19" t="s">
        <v>67</v>
      </c>
      <c r="C45" s="17">
        <v>287793043</v>
      </c>
      <c r="D45" s="17">
        <v>-20550000</v>
      </c>
      <c r="E45" s="18">
        <f t="shared" si="0"/>
        <v>267243043</v>
      </c>
    </row>
    <row r="46" spans="1:5" ht="46.5" customHeight="1">
      <c r="A46" s="15" t="s">
        <v>43</v>
      </c>
      <c r="B46" s="22" t="s">
        <v>68</v>
      </c>
      <c r="C46" s="17">
        <v>1185030</v>
      </c>
      <c r="D46" s="17">
        <v>-875534.52</v>
      </c>
      <c r="E46" s="18">
        <f t="shared" si="0"/>
        <v>309495.48</v>
      </c>
    </row>
    <row r="47" spans="1:5" ht="63" customHeight="1">
      <c r="A47" s="15" t="s">
        <v>45</v>
      </c>
      <c r="B47" s="19" t="s">
        <v>69</v>
      </c>
      <c r="C47" s="17">
        <v>5386012</v>
      </c>
      <c r="D47" s="17">
        <v>-3686012</v>
      </c>
      <c r="E47" s="18">
        <f t="shared" si="0"/>
        <v>1700000</v>
      </c>
    </row>
    <row r="48" spans="1:5" ht="49.5" customHeight="1">
      <c r="A48" s="15" t="s">
        <v>47</v>
      </c>
      <c r="B48" s="19" t="s">
        <v>70</v>
      </c>
      <c r="C48" s="17">
        <v>91236070</v>
      </c>
      <c r="D48" s="17">
        <v>23309240</v>
      </c>
      <c r="E48" s="18">
        <f t="shared" si="0"/>
        <v>114545310</v>
      </c>
    </row>
    <row r="49" spans="1:5" ht="49.5" customHeight="1">
      <c r="A49" s="15" t="s">
        <v>49</v>
      </c>
      <c r="B49" s="19" t="s">
        <v>71</v>
      </c>
      <c r="C49" s="17">
        <v>249774</v>
      </c>
      <c r="D49" s="17"/>
      <c r="E49" s="18">
        <f t="shared" si="0"/>
        <v>249774</v>
      </c>
    </row>
    <row r="50" spans="1:5" ht="50.25" customHeight="1">
      <c r="A50" s="15" t="s">
        <v>51</v>
      </c>
      <c r="B50" s="19" t="s">
        <v>72</v>
      </c>
      <c r="C50" s="17">
        <v>8553395</v>
      </c>
      <c r="D50" s="17">
        <v>587743</v>
      </c>
      <c r="E50" s="18">
        <f t="shared" si="0"/>
        <v>9141138</v>
      </c>
    </row>
    <row r="51" spans="1:5" ht="33" customHeight="1">
      <c r="A51" s="15" t="s">
        <v>73</v>
      </c>
      <c r="B51" s="19" t="s">
        <v>74</v>
      </c>
      <c r="C51" s="17">
        <v>105750918</v>
      </c>
      <c r="D51" s="17">
        <v>-22800000</v>
      </c>
      <c r="E51" s="18">
        <f t="shared" si="0"/>
        <v>82950918</v>
      </c>
    </row>
    <row r="52" spans="1:5" ht="33" customHeight="1">
      <c r="A52" s="15" t="s">
        <v>75</v>
      </c>
      <c r="B52" s="19" t="s">
        <v>76</v>
      </c>
      <c r="C52" s="17">
        <v>185914711</v>
      </c>
      <c r="D52" s="17">
        <v>9478282</v>
      </c>
      <c r="E52" s="18">
        <f t="shared" si="0"/>
        <v>195392993</v>
      </c>
    </row>
    <row r="53" spans="1:5" ht="30" customHeight="1">
      <c r="A53" s="15" t="s">
        <v>77</v>
      </c>
      <c r="B53" s="19" t="s">
        <v>78</v>
      </c>
      <c r="C53" s="17">
        <v>33522669</v>
      </c>
      <c r="D53" s="17">
        <v>5862557</v>
      </c>
      <c r="E53" s="18">
        <f t="shared" si="0"/>
        <v>39385226</v>
      </c>
    </row>
    <row r="54" spans="1:5" ht="46.5" customHeight="1">
      <c r="A54" s="15" t="s">
        <v>79</v>
      </c>
      <c r="B54" s="19" t="s">
        <v>80</v>
      </c>
      <c r="C54" s="17">
        <v>1959211</v>
      </c>
      <c r="D54" s="17"/>
      <c r="E54" s="18">
        <f t="shared" si="0"/>
        <v>1959211</v>
      </c>
    </row>
    <row r="55" spans="1:5" ht="45" customHeight="1">
      <c r="A55" s="15" t="s">
        <v>81</v>
      </c>
      <c r="B55" s="19" t="s">
        <v>82</v>
      </c>
      <c r="C55" s="17">
        <v>79527661</v>
      </c>
      <c r="D55" s="17"/>
      <c r="E55" s="18">
        <f t="shared" si="0"/>
        <v>79527661</v>
      </c>
    </row>
    <row r="56" spans="1:5" ht="32.25" customHeight="1">
      <c r="A56" s="15" t="s">
        <v>83</v>
      </c>
      <c r="B56" s="19" t="s">
        <v>84</v>
      </c>
      <c r="C56" s="17">
        <v>4608050</v>
      </c>
      <c r="D56" s="17"/>
      <c r="E56" s="18">
        <f t="shared" si="0"/>
        <v>4608050</v>
      </c>
    </row>
    <row r="57" spans="1:5" ht="24" customHeight="1">
      <c r="A57" s="6" t="s">
        <v>85</v>
      </c>
      <c r="B57" s="12" t="s">
        <v>86</v>
      </c>
      <c r="C57" s="13">
        <f>SUM(C58:C65)</f>
        <v>81960148</v>
      </c>
      <c r="D57" s="13">
        <f>SUM(D58:D65)</f>
        <v>42409922.84</v>
      </c>
      <c r="E57" s="14">
        <f t="shared" si="0"/>
        <v>124370070.84</v>
      </c>
    </row>
    <row r="58" spans="1:5" ht="63" customHeight="1">
      <c r="A58" s="15" t="s">
        <v>11</v>
      </c>
      <c r="B58" s="19" t="s">
        <v>87</v>
      </c>
      <c r="C58" s="17"/>
      <c r="D58" s="17">
        <v>2695770</v>
      </c>
      <c r="E58" s="18">
        <f t="shared" si="0"/>
        <v>2695770</v>
      </c>
    </row>
    <row r="59" spans="1:5" ht="52.5" customHeight="1">
      <c r="A59" s="15" t="s">
        <v>13</v>
      </c>
      <c r="B59" s="19" t="s">
        <v>88</v>
      </c>
      <c r="C59" s="17">
        <v>40388040</v>
      </c>
      <c r="D59" s="17">
        <v>1634349</v>
      </c>
      <c r="E59" s="18">
        <f t="shared" si="0"/>
        <v>42022389</v>
      </c>
    </row>
    <row r="60" spans="1:5" ht="36" customHeight="1">
      <c r="A60" s="15" t="s">
        <v>15</v>
      </c>
      <c r="B60" s="19" t="s">
        <v>89</v>
      </c>
      <c r="C60" s="17">
        <v>1000000</v>
      </c>
      <c r="D60" s="17"/>
      <c r="E60" s="18">
        <f t="shared" si="0"/>
        <v>1000000</v>
      </c>
    </row>
    <row r="61" spans="1:5" ht="232.5" customHeight="1">
      <c r="A61" s="15" t="s">
        <v>17</v>
      </c>
      <c r="B61" s="19" t="s">
        <v>90</v>
      </c>
      <c r="C61" s="17"/>
      <c r="D61" s="17">
        <v>497250</v>
      </c>
      <c r="E61" s="18">
        <f t="shared" si="0"/>
        <v>497250</v>
      </c>
    </row>
    <row r="62" spans="1:5" ht="77.25" customHeight="1">
      <c r="A62" s="15" t="s">
        <v>25</v>
      </c>
      <c r="B62" s="19" t="s">
        <v>91</v>
      </c>
      <c r="C62" s="17"/>
      <c r="D62" s="17">
        <v>2000000</v>
      </c>
      <c r="E62" s="18">
        <f t="shared" si="0"/>
        <v>2000000</v>
      </c>
    </row>
    <row r="63" spans="1:5" ht="64.5" customHeight="1">
      <c r="A63" s="15" t="s">
        <v>27</v>
      </c>
      <c r="B63" s="19" t="s">
        <v>92</v>
      </c>
      <c r="C63" s="17"/>
      <c r="D63" s="17">
        <v>1628000</v>
      </c>
      <c r="E63" s="18">
        <f t="shared" si="0"/>
        <v>1628000</v>
      </c>
    </row>
    <row r="64" spans="1:5" ht="63" customHeight="1">
      <c r="A64" s="15" t="s">
        <v>29</v>
      </c>
      <c r="B64" s="19" t="s">
        <v>93</v>
      </c>
      <c r="C64" s="17"/>
      <c r="D64" s="17">
        <v>25965306.57</v>
      </c>
      <c r="E64" s="18">
        <f t="shared" si="0"/>
        <v>25965306.57</v>
      </c>
    </row>
    <row r="65" spans="1:5" ht="48" customHeight="1">
      <c r="A65" s="15" t="s">
        <v>31</v>
      </c>
      <c r="B65" s="19" t="s">
        <v>94</v>
      </c>
      <c r="C65" s="17">
        <v>40572108</v>
      </c>
      <c r="D65" s="17">
        <v>7989247.27</v>
      </c>
      <c r="E65" s="18">
        <f t="shared" si="0"/>
        <v>48561355.269999996</v>
      </c>
    </row>
  </sheetData>
  <sheetProtection selectLockedCells="1" selectUnlockedCells="1"/>
  <mergeCells count="3">
    <mergeCell ref="C1:E1"/>
    <mergeCell ref="C2:E2"/>
    <mergeCell ref="A4:E4"/>
  </mergeCells>
  <printOptions/>
  <pageMargins left="0.5298611111111111" right="0.30972222222222223" top="0.5902777777777778" bottom="0.5902777777777778" header="0.5118055555555555" footer="0.4722222222222222"/>
  <pageSetup firstPageNumber="86" useFirstPageNumber="1" horizontalDpi="300" verticalDpi="300" orientation="portrait" paperSize="9" scale="6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2022-12-27T11:28:53Z</dcterms:modified>
  <cp:category/>
  <cp:version/>
  <cp:contentType/>
  <cp:contentStatus/>
</cp:coreProperties>
</file>