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'МБТ'!$A$1:$E$80</definedName>
    <definedName name="Excel_BuiltIn_Print_Titles" localSheetId="0">'МБТ'!$6:$6</definedName>
    <definedName name="_xlnm.Print_Titles" localSheetId="0">'МБТ'!$6:$6</definedName>
    <definedName name="_xlnm.Print_Area" localSheetId="0">'МБТ'!$A$1:$E$80</definedName>
  </definedNames>
  <calcPr fullCalcOnLoad="1"/>
</workbook>
</file>

<file path=xl/sharedStrings.xml><?xml version="1.0" encoding="utf-8"?>
<sst xmlns="http://schemas.openxmlformats.org/spreadsheetml/2006/main" count="156" uniqueCount="116">
  <si>
    <t>(руб.)</t>
  </si>
  <si>
    <t>№ п/п</t>
  </si>
  <si>
    <t>Наименование вида межбюджетных трансфертов</t>
  </si>
  <si>
    <t>Изменения (увеличение (+), уменьшение (-))</t>
  </si>
  <si>
    <t>МЕЖБЮДЖЕТНЫЕ ТРАНСФЕРТЫ - ВСЕГО</t>
  </si>
  <si>
    <t>I.</t>
  </si>
  <si>
    <t>Дотации бюджетам муниципальных образований</t>
  </si>
  <si>
    <t>1.</t>
  </si>
  <si>
    <t>2.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</si>
  <si>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</si>
  <si>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3.</t>
  </si>
  <si>
    <t>4.</t>
  </si>
  <si>
    <t>5.</t>
  </si>
  <si>
    <t>II.</t>
  </si>
  <si>
    <t>Субсидии бюджетам муниципальных образований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</si>
  <si>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</si>
  <si>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</si>
  <si>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6.</t>
  </si>
  <si>
    <t>7.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</si>
  <si>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</si>
  <si>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>8.</t>
  </si>
  <si>
    <t>9.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</si>
  <si>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</si>
  <si>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10.</t>
  </si>
  <si>
    <t>11.</t>
  </si>
  <si>
    <t xml:space="preserve">Субсидии бюджетам городских округов на реализацию мероприятий по обеспечению жильем молодых семей    </t>
  </si>
  <si>
    <t>12.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</si>
  <si>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</si>
  <si>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13.</t>
  </si>
  <si>
    <t xml:space="preserve">Субсидии бюджетам городских округов на реализацию программ формирования современной городской среды </t>
  </si>
  <si>
    <t>14.</t>
  </si>
  <si>
    <t>Прочие 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</si>
  <si>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15.</t>
  </si>
  <si>
    <t>Прочие субсидии бюджетам городских округов на реализацию программ формирования современной городской среды (за счет средств областного бюджета)</t>
  </si>
  <si>
    <t>16.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</si>
  <si>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</si>
  <si>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17.</t>
  </si>
  <si>
    <t xml:space="preserve">Прочие субсидии бюджетам городских округов на организацию отдыха и оздоровления детей    </t>
  </si>
  <si>
    <t>18.</t>
  </si>
  <si>
    <t>19.</t>
  </si>
  <si>
    <t>20.</t>
  </si>
  <si>
    <t>21.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</si>
  <si>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</si>
  <si>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22.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</si>
  <si>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</si>
  <si>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23.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</si>
  <si>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</si>
  <si>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</si>
  <si>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25.</t>
  </si>
  <si>
    <t>26.</t>
  </si>
  <si>
    <t>27.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</si>
  <si>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</si>
  <si>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</si>
  <si>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</si>
  <si>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</si>
  <si>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</si>
  <si>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</si>
  <si>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</si>
  <si>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</si>
  <si>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</si>
  <si>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</si>
  <si>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</si>
  <si>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</si>
  <si>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</si>
  <si>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</si>
  <si>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</si>
  <si>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</si>
  <si>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</si>
  <si>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</si>
  <si>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</si>
  <si>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</si>
  <si>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</si>
  <si>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</si>
  <si>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</si>
  <si>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</si>
  <si>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</si>
  <si>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</si>
  <si>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</si>
  <si>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</si>
  <si>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28.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</si>
  <si>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</si>
  <si>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</si>
  <si>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</si>
  <si>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</si>
  <si>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</si>
  <si>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</si>
  <si>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</si>
  <si>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Объемы межбюджетных трансфертов, получаемых из федерального и областного бюджетов в 2021 году</t>
  </si>
  <si>
    <t xml:space="preserve">Утверждено на 2021 год </t>
  </si>
  <si>
    <t>Сумма на 2021 год с учетом изменений</t>
  </si>
  <si>
    <t>Прочие дотации бюджетам городских округов на стимулирование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</si>
  <si>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    </t>
  </si>
  <si>
    <t xml:space="preserve">Субсидии бюджетам городских округов на проведение комплексных кадастровых работ </t>
  </si>
  <si>
    <t>Субсидии бюджетам городских округов на реализацию мероприятий в сфере реабилитации и абилитации инвалидов</t>
  </si>
  <si>
    <t>Субсидии бюджетам городских округов на поддержку отрасли культуры</t>
  </si>
  <si>
    <t>Прочие 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</si>
  <si>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</si>
  <si>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областного бюджета)</t>
  </si>
  <si>
    <t>Прочие субсидии бюджетам городских округов на обеспечение мероприятий по созданию и содержанию мест (площадок) накопления твердых коммунальных отходов</t>
  </si>
  <si>
    <t>Прочие 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</si>
  <si>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Прочие субсидии бюджетам городских округов на проведение комплексных кадастровых работ за счет средств областного бюджета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</si>
  <si>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</si>
  <si>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</si>
  <si>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>Прочие дотации бюджетам городских округов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</si>
  <si>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Прочие дотации бюджетам городских округов на поощрение муниципальных образований Калужской области - победителей регионального этапа конкурса "Лучшая муниципальная практика"</t>
  </si>
  <si>
    <t>Прочие дотации бюджетам городских округов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</si>
  <si>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29.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</si>
  <si>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</si>
  <si>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</si>
  <si>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 за достижение показателей деятельности органов исполнительной власти субъектов Российской Федерации</t>
  </si>
  <si>
    <t xml:space="preserve"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   </t>
  </si>
  <si>
    <t>Прочие субсидии бюджетам городских округов на обеспечение финансовой устойчивости муниципальных образований Калужской области</t>
  </si>
  <si>
    <t>Межбюджетные трансферты, передаваемые бюджетам городских округов на создание модельных муниципальных библиотек</t>
  </si>
  <si>
    <t>Прочие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</si>
  <si>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Приложение № 4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    
</t>
  </si>
  <si>
    <t>от 28.12.2021 № 01-22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</si>
</sst>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375" style="2" customWidth="1"/>
    <col min="6" max="16384" width="9.125" style="2" customWidth="1"/>
  </cols>
  <sheetData>
    <row r="1" spans="3:5" ht="75" customHeight="1">
      <c r="C1" s="25" t="s">
        <v>114</v>
      </c>
      <c r="D1" s="25"/>
      <c r="E1" s="25"/>
    </row>
    <row r="2" spans="3:5" ht="15.75" customHeight="1">
      <c r="C2" s="25" t="s">
        <v>115</v>
      </c>
      <c r="D2" s="25"/>
      <c r="E2" s="25"/>
    </row>
    <row r="3" ht="15">
      <c r="C3" s="3"/>
    </row>
    <row r="4" spans="1:5" s="4" customFormat="1" ht="18.75" customHeight="1">
      <c r="A4" s="26" t="s">
        <v>87</v>
      </c>
      <c r="B4" s="26"/>
      <c r="C4" s="26"/>
      <c r="D4" s="26"/>
      <c r="E4" s="26"/>
    </row>
    <row r="5" spans="3:5" ht="15">
      <c r="C5" s="5"/>
      <c r="E5" s="5" t="s">
        <v>0</v>
      </c>
    </row>
    <row r="6" spans="1:5" ht="42.75">
      <c r="A6" s="6" t="s">
        <v>1</v>
      </c>
      <c r="B6" s="7" t="s">
        <v>2</v>
      </c>
      <c r="C6" s="24" t="s">
        <v>88</v>
      </c>
      <c r="D6" s="8" t="s">
        <v>3</v>
      </c>
      <c r="E6" s="9" t="s">
        <v>89</v>
      </c>
    </row>
    <row r="7" spans="1:5" ht="15">
      <c r="A7" s="10"/>
      <c r="B7" s="11" t="s">
        <v>4</v>
      </c>
      <c r="C7" s="12">
        <f>SUM(C8,C16,C44,C74)</f>
        <v>3596817080.86</v>
      </c>
      <c r="D7" s="12">
        <f>SUM(D8,D16,D44,D74)</f>
        <v>535295792.36</v>
      </c>
      <c r="E7" s="13">
        <f aca="true" t="shared" si="0" ref="E7:E80">SUM(C7:D7)</f>
        <v>4132112873.2200003</v>
      </c>
    </row>
    <row r="8" spans="1:5" s="4" customFormat="1" ht="14.25">
      <c r="A8" s="6" t="s">
        <v>5</v>
      </c>
      <c r="B8" s="14" t="s">
        <v>6</v>
      </c>
      <c r="C8" s="12">
        <f>SUM(C9:C15)</f>
        <v>15752448</v>
      </c>
      <c r="D8" s="12">
        <f>SUM(D9:D15)</f>
        <v>17395637</v>
      </c>
      <c r="E8" s="13">
        <f t="shared" si="0"/>
        <v>33148085</v>
      </c>
    </row>
    <row r="9" spans="1:5" s="4" customFormat="1" ht="30" customHeight="1">
      <c r="A9" s="15" t="s">
        <v>7</v>
      </c>
      <c r="B9" s="16" t="s">
        <v>108</v>
      </c>
      <c r="C9" s="17"/>
      <c r="D9" s="17">
        <v>15388479</v>
      </c>
      <c r="E9" s="18">
        <f t="shared" si="0"/>
        <v>15388479</v>
      </c>
    </row>
    <row r="10" spans="1:5" s="4" customFormat="1" ht="30" customHeight="1">
      <c r="A10" s="15" t="s">
        <v>8</v>
      </c>
      <c r="B10" s="16" t="s">
        <v>9</v>
      </c>
      <c r="C10" s="17">
        <v>2140508</v>
      </c>
      <c r="D10" s="17"/>
      <c r="E10" s="18">
        <f>SUM(C10:D10)</f>
        <v>2140508</v>
      </c>
    </row>
    <row r="11" spans="1:5" s="4" customFormat="1" ht="30" customHeight="1">
      <c r="A11" s="15" t="s">
        <v>10</v>
      </c>
      <c r="B11" s="16" t="s">
        <v>109</v>
      </c>
      <c r="C11" s="17"/>
      <c r="D11" s="17">
        <v>2007158</v>
      </c>
      <c r="E11" s="18">
        <f>SUM(C11:D11)</f>
        <v>2007158</v>
      </c>
    </row>
    <row r="12" spans="1:5" s="4" customFormat="1" ht="72" customHeight="1">
      <c r="A12" s="15" t="s">
        <v>11</v>
      </c>
      <c r="B12" s="16" t="s">
        <v>90</v>
      </c>
      <c r="C12" s="17">
        <v>2000000</v>
      </c>
      <c r="D12" s="17"/>
      <c r="E12" s="18">
        <f>SUM(C12:D12)</f>
        <v>2000000</v>
      </c>
    </row>
    <row r="13" spans="1:5" s="4" customFormat="1" ht="57" customHeight="1">
      <c r="A13" s="15" t="s">
        <v>12</v>
      </c>
      <c r="B13" s="16" t="s">
        <v>103</v>
      </c>
      <c r="C13" s="17">
        <v>9297940</v>
      </c>
      <c r="D13" s="17"/>
      <c r="E13" s="18">
        <f>SUM(C13:D13)</f>
        <v>9297940</v>
      </c>
    </row>
    <row r="14" spans="1:5" s="4" customFormat="1" ht="45.75" customHeight="1">
      <c r="A14" s="15" t="s">
        <v>17</v>
      </c>
      <c r="B14" s="16" t="s">
        <v>104</v>
      </c>
      <c r="C14" s="17">
        <v>1500000</v>
      </c>
      <c r="D14" s="17"/>
      <c r="E14" s="18">
        <f>SUM(C14:D14)</f>
        <v>1500000</v>
      </c>
    </row>
    <row r="15" spans="1:5" s="4" customFormat="1" ht="48" customHeight="1">
      <c r="A15" s="15" t="s">
        <v>18</v>
      </c>
      <c r="B15" s="16" t="s">
        <v>105</v>
      </c>
      <c r="C15" s="17">
        <v>814000</v>
      </c>
      <c r="D15" s="17"/>
      <c r="E15" s="18">
        <f t="shared" si="0"/>
        <v>814000</v>
      </c>
    </row>
    <row r="16" spans="1:5" s="4" customFormat="1" ht="14.25">
      <c r="A16" s="6" t="s">
        <v>13</v>
      </c>
      <c r="B16" s="14" t="s">
        <v>14</v>
      </c>
      <c r="C16" s="12">
        <f>SUM(C17:C43)</f>
        <v>1192040330.9199998</v>
      </c>
      <c r="D16" s="12">
        <f>SUM(D17:D43)</f>
        <v>448455681.6</v>
      </c>
      <c r="E16" s="13">
        <f t="shared" si="0"/>
        <v>1640496012.52</v>
      </c>
    </row>
    <row r="17" spans="1:5" s="4" customFormat="1" ht="75">
      <c r="A17" s="15" t="s">
        <v>7</v>
      </c>
      <c r="B17" s="16" t="s">
        <v>16</v>
      </c>
      <c r="C17" s="17">
        <v>143174243.12</v>
      </c>
      <c r="D17" s="17"/>
      <c r="E17" s="18">
        <f>SUM(C17:D17)</f>
        <v>143174243.12</v>
      </c>
    </row>
    <row r="18" spans="1:5" s="4" customFormat="1" ht="72.75" customHeight="1">
      <c r="A18" s="15" t="s">
        <v>8</v>
      </c>
      <c r="B18" s="16" t="s">
        <v>15</v>
      </c>
      <c r="C18" s="17">
        <v>108423317.26</v>
      </c>
      <c r="D18" s="17"/>
      <c r="E18" s="18">
        <f>SUM(C18:D18)</f>
        <v>108423317.26</v>
      </c>
    </row>
    <row r="19" spans="1:5" s="4" customFormat="1" ht="47.25" customHeight="1">
      <c r="A19" s="15" t="s">
        <v>10</v>
      </c>
      <c r="B19" s="16" t="s">
        <v>91</v>
      </c>
      <c r="C19" s="17">
        <v>3400000</v>
      </c>
      <c r="D19" s="17"/>
      <c r="E19" s="18">
        <f t="shared" si="0"/>
        <v>3400000</v>
      </c>
    </row>
    <row r="20" spans="1:5" s="4" customFormat="1" ht="57.75" customHeight="1">
      <c r="A20" s="15" t="s">
        <v>11</v>
      </c>
      <c r="B20" s="19" t="s">
        <v>19</v>
      </c>
      <c r="C20" s="20">
        <v>264689060.23</v>
      </c>
      <c r="D20" s="20"/>
      <c r="E20" s="18">
        <f t="shared" si="0"/>
        <v>264689060.23</v>
      </c>
    </row>
    <row r="21" spans="1:5" s="4" customFormat="1" ht="46.5" customHeight="1">
      <c r="A21" s="15" t="s">
        <v>12</v>
      </c>
      <c r="B21" s="19" t="s">
        <v>22</v>
      </c>
      <c r="C21" s="20">
        <v>65367864</v>
      </c>
      <c r="D21" s="20"/>
      <c r="E21" s="18">
        <f t="shared" si="0"/>
        <v>65367864</v>
      </c>
    </row>
    <row r="22" spans="1:5" s="4" customFormat="1" ht="30.75" customHeight="1">
      <c r="A22" s="15" t="s">
        <v>17</v>
      </c>
      <c r="B22" s="19" t="s">
        <v>25</v>
      </c>
      <c r="C22" s="20">
        <v>12690350.95</v>
      </c>
      <c r="D22" s="20"/>
      <c r="E22" s="18">
        <f t="shared" si="0"/>
        <v>12690350.95</v>
      </c>
    </row>
    <row r="23" spans="1:5" s="4" customFormat="1" ht="27.75" customHeight="1">
      <c r="A23" s="15" t="s">
        <v>18</v>
      </c>
      <c r="B23" s="19" t="s">
        <v>92</v>
      </c>
      <c r="C23" s="20">
        <v>1352717</v>
      </c>
      <c r="D23" s="20"/>
      <c r="E23" s="18">
        <f t="shared" si="0"/>
        <v>1352717</v>
      </c>
    </row>
    <row r="24" spans="1:5" s="23" customFormat="1" ht="30.75" customHeight="1">
      <c r="A24" s="22" t="s">
        <v>20</v>
      </c>
      <c r="B24" s="19" t="s">
        <v>93</v>
      </c>
      <c r="C24" s="20">
        <v>1500000</v>
      </c>
      <c r="D24" s="20"/>
      <c r="E24" s="17">
        <f>SUM(C24:D24)</f>
        <v>1500000</v>
      </c>
    </row>
    <row r="25" spans="1:5" s="4" customFormat="1" ht="27.75" customHeight="1">
      <c r="A25" s="15" t="s">
        <v>21</v>
      </c>
      <c r="B25" s="19" t="s">
        <v>94</v>
      </c>
      <c r="C25" s="20">
        <v>12700783</v>
      </c>
      <c r="D25" s="20"/>
      <c r="E25" s="18">
        <f>SUM(C25:D25)</f>
        <v>12700783</v>
      </c>
    </row>
    <row r="26" spans="1:5" s="4" customFormat="1" ht="73.5" customHeight="1">
      <c r="A26" s="15" t="s">
        <v>23</v>
      </c>
      <c r="B26" s="19" t="s">
        <v>27</v>
      </c>
      <c r="C26" s="20">
        <v>103548406</v>
      </c>
      <c r="D26" s="20"/>
      <c r="E26" s="18">
        <f t="shared" si="0"/>
        <v>103548406</v>
      </c>
    </row>
    <row r="27" spans="1:5" s="4" customFormat="1" ht="30" customHeight="1">
      <c r="A27" s="15" t="s">
        <v>24</v>
      </c>
      <c r="B27" s="16" t="s">
        <v>29</v>
      </c>
      <c r="C27" s="17">
        <v>26788101.67</v>
      </c>
      <c r="D27" s="17">
        <v>5373219.51</v>
      </c>
      <c r="E27" s="18">
        <f t="shared" si="0"/>
        <v>32161321.18</v>
      </c>
    </row>
    <row r="28" spans="1:5" s="4" customFormat="1" ht="90" customHeight="1">
      <c r="A28" s="15" t="s">
        <v>26</v>
      </c>
      <c r="B28" s="19" t="s">
        <v>95</v>
      </c>
      <c r="C28" s="20">
        <v>150000</v>
      </c>
      <c r="D28" s="20">
        <v>-150000</v>
      </c>
      <c r="E28" s="18">
        <f t="shared" si="0"/>
        <v>0</v>
      </c>
    </row>
    <row r="29" spans="1:5" s="4" customFormat="1" ht="45.75" customHeight="1">
      <c r="A29" s="15" t="s">
        <v>28</v>
      </c>
      <c r="B29" s="16" t="s">
        <v>31</v>
      </c>
      <c r="C29" s="17">
        <v>52020.9</v>
      </c>
      <c r="D29" s="17">
        <v>-52020.9</v>
      </c>
      <c r="E29" s="18">
        <f t="shared" si="0"/>
        <v>0</v>
      </c>
    </row>
    <row r="30" spans="1:5" s="4" customFormat="1" ht="30.75" customHeight="1">
      <c r="A30" s="15" t="s">
        <v>30</v>
      </c>
      <c r="B30" s="16" t="s">
        <v>33</v>
      </c>
      <c r="C30" s="17">
        <v>5373219.51</v>
      </c>
      <c r="D30" s="17">
        <v>-5373219.51</v>
      </c>
      <c r="E30" s="18">
        <f t="shared" si="0"/>
        <v>0</v>
      </c>
    </row>
    <row r="31" spans="1:5" s="4" customFormat="1" ht="45" customHeight="1">
      <c r="A31" s="15" t="s">
        <v>32</v>
      </c>
      <c r="B31" s="19" t="s">
        <v>96</v>
      </c>
      <c r="C31" s="20">
        <v>254888.55</v>
      </c>
      <c r="D31" s="20"/>
      <c r="E31" s="18">
        <f t="shared" si="0"/>
        <v>254888.55</v>
      </c>
    </row>
    <row r="32" spans="1:5" s="4" customFormat="1" ht="32.25" customHeight="1">
      <c r="A32" s="15" t="s">
        <v>34</v>
      </c>
      <c r="B32" s="19" t="s">
        <v>35</v>
      </c>
      <c r="C32" s="17">
        <v>1658627.09</v>
      </c>
      <c r="D32" s="17"/>
      <c r="E32" s="18">
        <f t="shared" si="0"/>
        <v>1658627.09</v>
      </c>
    </row>
    <row r="33" spans="1:5" s="4" customFormat="1" ht="30.75" customHeight="1">
      <c r="A33" s="15" t="s">
        <v>36</v>
      </c>
      <c r="B33" s="19" t="s">
        <v>37</v>
      </c>
      <c r="C33" s="20">
        <v>2208008</v>
      </c>
      <c r="D33" s="20">
        <v>-201516.5</v>
      </c>
      <c r="E33" s="18">
        <f t="shared" si="0"/>
        <v>2006491.5</v>
      </c>
    </row>
    <row r="34" spans="1:5" s="4" customFormat="1" ht="47.25" customHeight="1">
      <c r="A34" s="15" t="s">
        <v>38</v>
      </c>
      <c r="B34" s="19" t="s">
        <v>110</v>
      </c>
      <c r="C34" s="20"/>
      <c r="D34" s="20">
        <v>427500000</v>
      </c>
      <c r="E34" s="18">
        <f>SUM(C34:D34)</f>
        <v>427500000</v>
      </c>
    </row>
    <row r="35" spans="1:5" s="4" customFormat="1" ht="30.75" customHeight="1">
      <c r="A35" s="15" t="s">
        <v>39</v>
      </c>
      <c r="B35" s="19" t="s">
        <v>111</v>
      </c>
      <c r="C35" s="20"/>
      <c r="D35" s="20">
        <v>21359219</v>
      </c>
      <c r="E35" s="18">
        <f>SUM(C35:D35)</f>
        <v>21359219</v>
      </c>
    </row>
    <row r="36" spans="1:5" s="4" customFormat="1" ht="45" customHeight="1">
      <c r="A36" s="15" t="s">
        <v>40</v>
      </c>
      <c r="B36" s="19" t="s">
        <v>42</v>
      </c>
      <c r="C36" s="20">
        <v>1350</v>
      </c>
      <c r="D36" s="20"/>
      <c r="E36" s="18">
        <f t="shared" si="0"/>
        <v>1350</v>
      </c>
    </row>
    <row r="37" spans="1:5" s="4" customFormat="1" ht="44.25" customHeight="1">
      <c r="A37" s="15" t="s">
        <v>41</v>
      </c>
      <c r="B37" s="19" t="s">
        <v>44</v>
      </c>
      <c r="C37" s="20">
        <v>9485505</v>
      </c>
      <c r="D37" s="20"/>
      <c r="E37" s="18">
        <f t="shared" si="0"/>
        <v>9485505</v>
      </c>
    </row>
    <row r="38" spans="1:5" s="4" customFormat="1" ht="30" customHeight="1">
      <c r="A38" s="15" t="s">
        <v>43</v>
      </c>
      <c r="B38" s="19" t="s">
        <v>46</v>
      </c>
      <c r="C38" s="20">
        <v>114046852</v>
      </c>
      <c r="D38" s="20"/>
      <c r="E38" s="18">
        <f t="shared" si="0"/>
        <v>114046852</v>
      </c>
    </row>
    <row r="39" spans="1:5" s="4" customFormat="1" ht="58.5" customHeight="1">
      <c r="A39" s="15" t="s">
        <v>45</v>
      </c>
      <c r="B39" s="19" t="s">
        <v>97</v>
      </c>
      <c r="C39" s="20">
        <v>309387730</v>
      </c>
      <c r="D39" s="20"/>
      <c r="E39" s="18">
        <f t="shared" si="0"/>
        <v>309387730</v>
      </c>
    </row>
    <row r="40" spans="1:5" s="4" customFormat="1" ht="47.25" customHeight="1">
      <c r="A40" s="15" t="s">
        <v>47</v>
      </c>
      <c r="B40" s="19" t="s">
        <v>51</v>
      </c>
      <c r="C40" s="20">
        <v>2000000</v>
      </c>
      <c r="D40" s="20"/>
      <c r="E40" s="18">
        <f>SUM(C40:D40)</f>
        <v>2000000</v>
      </c>
    </row>
    <row r="41" spans="1:5" s="4" customFormat="1" ht="30.75" customHeight="1">
      <c r="A41" s="15" t="s">
        <v>48</v>
      </c>
      <c r="B41" s="19" t="s">
        <v>98</v>
      </c>
      <c r="C41" s="20">
        <v>3518198.28</v>
      </c>
      <c r="D41" s="20"/>
      <c r="E41" s="18">
        <f>SUM(C41:D41)</f>
        <v>3518198.28</v>
      </c>
    </row>
    <row r="42" spans="1:5" s="4" customFormat="1" ht="87" customHeight="1">
      <c r="A42" s="15" t="s">
        <v>49</v>
      </c>
      <c r="B42" s="19" t="s">
        <v>99</v>
      </c>
      <c r="C42" s="20">
        <v>10000</v>
      </c>
      <c r="D42" s="20"/>
      <c r="E42" s="18">
        <f>SUM(C42:D42)</f>
        <v>10000</v>
      </c>
    </row>
    <row r="43" spans="1:5" s="4" customFormat="1" ht="31.5" customHeight="1">
      <c r="A43" s="15" t="s">
        <v>50</v>
      </c>
      <c r="B43" s="19" t="s">
        <v>100</v>
      </c>
      <c r="C43" s="20">
        <v>259088.36</v>
      </c>
      <c r="D43" s="20"/>
      <c r="E43" s="18">
        <f>SUM(C43:D43)</f>
        <v>259088.36</v>
      </c>
    </row>
    <row r="44" spans="1:5" s="4" customFormat="1" ht="14.25">
      <c r="A44" s="6" t="s">
        <v>52</v>
      </c>
      <c r="B44" s="14" t="s">
        <v>53</v>
      </c>
      <c r="C44" s="12">
        <f>SUM(C45:C73)</f>
        <v>2145713004.79</v>
      </c>
      <c r="D44" s="12">
        <f>SUM(D45:D73)</f>
        <v>32879154.519999996</v>
      </c>
      <c r="E44" s="13">
        <f t="shared" si="0"/>
        <v>2178592159.31</v>
      </c>
    </row>
    <row r="45" spans="1:5" ht="30" customHeight="1">
      <c r="A45" s="15" t="s">
        <v>7</v>
      </c>
      <c r="B45" s="19" t="s">
        <v>54</v>
      </c>
      <c r="C45" s="17">
        <v>33613796</v>
      </c>
      <c r="D45" s="17"/>
      <c r="E45" s="18">
        <f t="shared" si="0"/>
        <v>33613796</v>
      </c>
    </row>
    <row r="46" spans="1:5" ht="31.5" customHeight="1">
      <c r="A46" s="15" t="s">
        <v>8</v>
      </c>
      <c r="B46" s="21" t="s">
        <v>55</v>
      </c>
      <c r="C46" s="20">
        <v>49261</v>
      </c>
      <c r="D46" s="20"/>
      <c r="E46" s="18">
        <f t="shared" si="0"/>
        <v>49261</v>
      </c>
    </row>
    <row r="47" spans="1:5" ht="89.25" customHeight="1">
      <c r="A47" s="15" t="s">
        <v>10</v>
      </c>
      <c r="B47" s="19" t="s">
        <v>56</v>
      </c>
      <c r="C47" s="17">
        <v>376609758</v>
      </c>
      <c r="D47" s="17">
        <v>22572796</v>
      </c>
      <c r="E47" s="18">
        <f t="shared" si="0"/>
        <v>399182554</v>
      </c>
    </row>
    <row r="48" spans="1:5" ht="45" customHeight="1">
      <c r="A48" s="15" t="s">
        <v>11</v>
      </c>
      <c r="B48" s="19" t="s">
        <v>57</v>
      </c>
      <c r="C48" s="17">
        <v>425278</v>
      </c>
      <c r="D48" s="17"/>
      <c r="E48" s="18">
        <f t="shared" si="0"/>
        <v>425278</v>
      </c>
    </row>
    <row r="49" spans="1:5" ht="60">
      <c r="A49" s="15" t="s">
        <v>12</v>
      </c>
      <c r="B49" s="19" t="s">
        <v>58</v>
      </c>
      <c r="C49" s="18">
        <v>62742919</v>
      </c>
      <c r="D49" s="18">
        <v>979701</v>
      </c>
      <c r="E49" s="18">
        <f t="shared" si="0"/>
        <v>63722620</v>
      </c>
    </row>
    <row r="50" spans="1:5" ht="131.25" customHeight="1">
      <c r="A50" s="15" t="s">
        <v>17</v>
      </c>
      <c r="B50" s="19" t="s">
        <v>59</v>
      </c>
      <c r="C50" s="17">
        <v>720853768</v>
      </c>
      <c r="D50" s="17"/>
      <c r="E50" s="18">
        <f t="shared" si="0"/>
        <v>720853768</v>
      </c>
    </row>
    <row r="51" spans="1:5" ht="60" customHeight="1">
      <c r="A51" s="15" t="s">
        <v>18</v>
      </c>
      <c r="B51" s="19" t="s">
        <v>60</v>
      </c>
      <c r="C51" s="17">
        <v>28755</v>
      </c>
      <c r="D51" s="17"/>
      <c r="E51" s="18">
        <f t="shared" si="0"/>
        <v>28755</v>
      </c>
    </row>
    <row r="52" spans="1:5" ht="48" customHeight="1">
      <c r="A52" s="15" t="s">
        <v>20</v>
      </c>
      <c r="B52" s="19" t="s">
        <v>61</v>
      </c>
      <c r="C52" s="17">
        <v>28746448</v>
      </c>
      <c r="D52" s="17"/>
      <c r="E52" s="18">
        <f t="shared" si="0"/>
        <v>28746448</v>
      </c>
    </row>
    <row r="53" spans="1:5" ht="45" customHeight="1">
      <c r="A53" s="15" t="s">
        <v>21</v>
      </c>
      <c r="B53" s="19" t="s">
        <v>62</v>
      </c>
      <c r="C53" s="17">
        <v>2174472</v>
      </c>
      <c r="D53" s="17"/>
      <c r="E53" s="18">
        <f t="shared" si="0"/>
        <v>2174472</v>
      </c>
    </row>
    <row r="54" spans="1:5" ht="57.75" customHeight="1">
      <c r="A54" s="15" t="s">
        <v>23</v>
      </c>
      <c r="B54" s="19" t="s">
        <v>63</v>
      </c>
      <c r="C54" s="17">
        <v>2352768</v>
      </c>
      <c r="D54" s="17">
        <v>555000</v>
      </c>
      <c r="E54" s="18">
        <f t="shared" si="0"/>
        <v>2907768</v>
      </c>
    </row>
    <row r="55" spans="1:5" ht="45.75" customHeight="1">
      <c r="A55" s="15" t="s">
        <v>24</v>
      </c>
      <c r="B55" s="21" t="s">
        <v>102</v>
      </c>
      <c r="C55" s="17">
        <v>74566865</v>
      </c>
      <c r="D55" s="17">
        <v>190000</v>
      </c>
      <c r="E55" s="18">
        <f t="shared" si="0"/>
        <v>74756865</v>
      </c>
    </row>
    <row r="56" spans="1:5" ht="45.75" customHeight="1">
      <c r="A56" s="15" t="s">
        <v>26</v>
      </c>
      <c r="B56" s="16" t="s">
        <v>64</v>
      </c>
      <c r="C56" s="17">
        <v>599149</v>
      </c>
      <c r="D56" s="17">
        <v>135000</v>
      </c>
      <c r="E56" s="18">
        <f t="shared" si="0"/>
        <v>734149</v>
      </c>
    </row>
    <row r="57" spans="1:5" ht="60.75" customHeight="1">
      <c r="A57" s="15" t="s">
        <v>28</v>
      </c>
      <c r="B57" s="19" t="s">
        <v>65</v>
      </c>
      <c r="C57" s="17">
        <v>280132180</v>
      </c>
      <c r="D57" s="17">
        <v>-15000000</v>
      </c>
      <c r="E57" s="18">
        <f t="shared" si="0"/>
        <v>265132180</v>
      </c>
    </row>
    <row r="58" spans="1:5" ht="46.5" customHeight="1">
      <c r="A58" s="15" t="s">
        <v>30</v>
      </c>
      <c r="B58" s="21" t="s">
        <v>66</v>
      </c>
      <c r="C58" s="17">
        <v>730206.79</v>
      </c>
      <c r="D58" s="17"/>
      <c r="E58" s="18">
        <f t="shared" si="0"/>
        <v>730206.79</v>
      </c>
    </row>
    <row r="59" spans="1:5" ht="60" customHeight="1">
      <c r="A59" s="15" t="s">
        <v>32</v>
      </c>
      <c r="B59" s="19" t="s">
        <v>67</v>
      </c>
      <c r="C59" s="17">
        <v>11751281</v>
      </c>
      <c r="D59" s="17">
        <v>-8014736.48</v>
      </c>
      <c r="E59" s="18">
        <f t="shared" si="0"/>
        <v>3736544.5199999996</v>
      </c>
    </row>
    <row r="60" spans="1:5" ht="46.5" customHeight="1">
      <c r="A60" s="15" t="s">
        <v>34</v>
      </c>
      <c r="B60" s="19" t="s">
        <v>68</v>
      </c>
      <c r="C60" s="17">
        <v>85453830</v>
      </c>
      <c r="D60" s="17">
        <v>8410000</v>
      </c>
      <c r="E60" s="18">
        <f t="shared" si="0"/>
        <v>93863830</v>
      </c>
    </row>
    <row r="61" spans="1:5" ht="46.5" customHeight="1">
      <c r="A61" s="15" t="s">
        <v>36</v>
      </c>
      <c r="B61" s="19" t="s">
        <v>69</v>
      </c>
      <c r="C61" s="17">
        <v>10994</v>
      </c>
      <c r="D61" s="17"/>
      <c r="E61" s="18">
        <f t="shared" si="0"/>
        <v>10994</v>
      </c>
    </row>
    <row r="62" spans="1:5" ht="48" customHeight="1">
      <c r="A62" s="15" t="s">
        <v>38</v>
      </c>
      <c r="B62" s="19" t="s">
        <v>70</v>
      </c>
      <c r="C62" s="17">
        <v>17956483</v>
      </c>
      <c r="D62" s="17">
        <v>-2200000</v>
      </c>
      <c r="E62" s="18">
        <f t="shared" si="0"/>
        <v>15756483</v>
      </c>
    </row>
    <row r="63" spans="1:5" ht="48" customHeight="1">
      <c r="A63" s="15" t="s">
        <v>39</v>
      </c>
      <c r="B63" s="19" t="s">
        <v>71</v>
      </c>
      <c r="C63" s="17">
        <v>8727157</v>
      </c>
      <c r="D63" s="17">
        <v>106824</v>
      </c>
      <c r="E63" s="18">
        <f t="shared" si="0"/>
        <v>8833981</v>
      </c>
    </row>
    <row r="64" spans="1:5" ht="33" customHeight="1">
      <c r="A64" s="15" t="s">
        <v>40</v>
      </c>
      <c r="B64" s="19" t="s">
        <v>72</v>
      </c>
      <c r="C64" s="17">
        <v>113682694</v>
      </c>
      <c r="D64" s="17"/>
      <c r="E64" s="18">
        <f t="shared" si="0"/>
        <v>113682694</v>
      </c>
    </row>
    <row r="65" spans="1:5" ht="60" customHeight="1">
      <c r="A65" s="15" t="s">
        <v>41</v>
      </c>
      <c r="B65" s="19" t="s">
        <v>73</v>
      </c>
      <c r="C65" s="17">
        <v>788461</v>
      </c>
      <c r="D65" s="17"/>
      <c r="E65" s="18">
        <f t="shared" si="0"/>
        <v>788461</v>
      </c>
    </row>
    <row r="66" spans="1:5" ht="33" customHeight="1">
      <c r="A66" s="15" t="s">
        <v>43</v>
      </c>
      <c r="B66" s="19" t="s">
        <v>74</v>
      </c>
      <c r="C66" s="17">
        <v>171171000</v>
      </c>
      <c r="D66" s="17">
        <v>20717127</v>
      </c>
      <c r="E66" s="18">
        <f t="shared" si="0"/>
        <v>191888127</v>
      </c>
    </row>
    <row r="67" spans="1:5" ht="75" customHeight="1">
      <c r="A67" s="15" t="s">
        <v>45</v>
      </c>
      <c r="B67" s="19" t="s">
        <v>75</v>
      </c>
      <c r="C67" s="17">
        <v>39541972</v>
      </c>
      <c r="D67" s="17">
        <v>6527443</v>
      </c>
      <c r="E67" s="18">
        <f t="shared" si="0"/>
        <v>46069415</v>
      </c>
    </row>
    <row r="68" spans="1:5" ht="30" customHeight="1">
      <c r="A68" s="15" t="s">
        <v>47</v>
      </c>
      <c r="B68" s="19" t="s">
        <v>101</v>
      </c>
      <c r="C68" s="17">
        <v>32394103</v>
      </c>
      <c r="D68" s="17"/>
      <c r="E68" s="18">
        <f t="shared" si="0"/>
        <v>32394103</v>
      </c>
    </row>
    <row r="69" spans="1:5" ht="46.5" customHeight="1">
      <c r="A69" s="15" t="s">
        <v>48</v>
      </c>
      <c r="B69" s="19" t="s">
        <v>76</v>
      </c>
      <c r="C69" s="17">
        <v>2062158</v>
      </c>
      <c r="D69" s="17"/>
      <c r="E69" s="18">
        <f t="shared" si="0"/>
        <v>2062158</v>
      </c>
    </row>
    <row r="70" spans="1:5" ht="31.5" customHeight="1">
      <c r="A70" s="15" t="s">
        <v>49</v>
      </c>
      <c r="B70" s="19" t="s">
        <v>77</v>
      </c>
      <c r="C70" s="17">
        <v>1756673</v>
      </c>
      <c r="D70" s="17"/>
      <c r="E70" s="18">
        <f t="shared" si="0"/>
        <v>1756673</v>
      </c>
    </row>
    <row r="71" spans="1:5" ht="45" customHeight="1">
      <c r="A71" s="15" t="s">
        <v>50</v>
      </c>
      <c r="B71" s="19" t="s">
        <v>78</v>
      </c>
      <c r="C71" s="17">
        <v>71334308</v>
      </c>
      <c r="D71" s="17">
        <v>-2100000</v>
      </c>
      <c r="E71" s="18">
        <f t="shared" si="0"/>
        <v>69234308</v>
      </c>
    </row>
    <row r="72" spans="1:5" ht="32.25" customHeight="1">
      <c r="A72" s="15" t="s">
        <v>79</v>
      </c>
      <c r="B72" s="19" t="s">
        <v>80</v>
      </c>
      <c r="C72" s="17">
        <v>4628220</v>
      </c>
      <c r="D72" s="17"/>
      <c r="E72" s="18">
        <f>SUM(C72:D72)</f>
        <v>4628220</v>
      </c>
    </row>
    <row r="73" spans="1:5" ht="32.25" customHeight="1">
      <c r="A73" s="15" t="s">
        <v>106</v>
      </c>
      <c r="B73" s="19" t="s">
        <v>107</v>
      </c>
      <c r="C73" s="17">
        <v>828047</v>
      </c>
      <c r="D73" s="17"/>
      <c r="E73" s="18">
        <f t="shared" si="0"/>
        <v>828047</v>
      </c>
    </row>
    <row r="74" spans="1:5" ht="28.5">
      <c r="A74" s="6" t="s">
        <v>81</v>
      </c>
      <c r="B74" s="14" t="s">
        <v>82</v>
      </c>
      <c r="C74" s="12">
        <f>SUM(C75:C80)</f>
        <v>243311297.15</v>
      </c>
      <c r="D74" s="12">
        <f>SUM(D75:D80)</f>
        <v>36565319.239999995</v>
      </c>
      <c r="E74" s="13">
        <f t="shared" si="0"/>
        <v>279876616.39</v>
      </c>
    </row>
    <row r="75" spans="1:5" ht="45" customHeight="1">
      <c r="A75" s="15" t="s">
        <v>7</v>
      </c>
      <c r="B75" s="19" t="s">
        <v>83</v>
      </c>
      <c r="C75" s="17">
        <v>39684960</v>
      </c>
      <c r="D75" s="17"/>
      <c r="E75" s="18">
        <f t="shared" si="0"/>
        <v>39684960</v>
      </c>
    </row>
    <row r="76" spans="1:5" ht="45" customHeight="1">
      <c r="A76" s="15" t="s">
        <v>8</v>
      </c>
      <c r="B76" s="19" t="s">
        <v>84</v>
      </c>
      <c r="C76" s="17">
        <v>60000000</v>
      </c>
      <c r="D76" s="17"/>
      <c r="E76" s="18">
        <f t="shared" si="0"/>
        <v>60000000</v>
      </c>
    </row>
    <row r="77" spans="1:5" ht="30.75" customHeight="1">
      <c r="A77" s="15" t="s">
        <v>10</v>
      </c>
      <c r="B77" s="19" t="s">
        <v>112</v>
      </c>
      <c r="C77" s="17"/>
      <c r="D77" s="17">
        <v>15000000</v>
      </c>
      <c r="E77" s="18">
        <f>SUM(C77:D77)</f>
        <v>15000000</v>
      </c>
    </row>
    <row r="78" spans="1:5" ht="46.5" customHeight="1">
      <c r="A78" s="15" t="s">
        <v>11</v>
      </c>
      <c r="B78" s="19" t="s">
        <v>113</v>
      </c>
      <c r="C78" s="17"/>
      <c r="D78" s="17">
        <v>358050</v>
      </c>
      <c r="E78" s="18">
        <f>SUM(C78:D78)</f>
        <v>358050</v>
      </c>
    </row>
    <row r="79" spans="1:5" ht="33" customHeight="1">
      <c r="A79" s="15" t="s">
        <v>12</v>
      </c>
      <c r="B79" s="19" t="s">
        <v>85</v>
      </c>
      <c r="C79" s="17">
        <v>100831846.11</v>
      </c>
      <c r="D79" s="17">
        <v>21207269.24</v>
      </c>
      <c r="E79" s="18">
        <f t="shared" si="0"/>
        <v>122039115.35</v>
      </c>
    </row>
    <row r="80" spans="1:5" ht="48" customHeight="1">
      <c r="A80" s="15" t="s">
        <v>17</v>
      </c>
      <c r="B80" s="19" t="s">
        <v>86</v>
      </c>
      <c r="C80" s="17">
        <v>42794491.04</v>
      </c>
      <c r="D80" s="17"/>
      <c r="E80" s="18">
        <f t="shared" si="0"/>
        <v>42794491.04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9375" top="0.5902777777777778" bottom="0.5902777777777778" header="0.5118055555555555" footer="0.4722222222222222"/>
  <pageSetup firstPageNumber="78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2021-12-20T15:45:54Z</cp:lastPrinted>
  <dcterms:created xsi:type="dcterms:W3CDTF">2021-12-22T07:31:09Z</dcterms:created>
  <dcterms:modified xsi:type="dcterms:W3CDTF">2021-12-28T05:42:39Z</dcterms:modified>
  <cp:category/>
  <cp:version/>
  <cp:contentType/>
  <cp:contentStatus/>
</cp:coreProperties>
</file>